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Титульный " sheetId="9" r:id="rId1"/>
    <sheet name="Баланс" sheetId="6" r:id="rId2"/>
    <sheet name="Таблица 2" sheetId="2" r:id="rId3"/>
    <sheet name="Таблица 2.1." sheetId="3" r:id="rId4"/>
    <sheet name="Таблица 3; 4" sheetId="5" r:id="rId5"/>
  </sheets>
  <calcPr calcId="144525"/>
</workbook>
</file>

<file path=xl/calcChain.xml><?xml version="1.0" encoding="utf-8"?>
<calcChain xmlns="http://schemas.openxmlformats.org/spreadsheetml/2006/main">
  <c r="L29" i="2" l="1"/>
  <c r="K29" i="2"/>
  <c r="D12" i="2"/>
  <c r="L26" i="2"/>
  <c r="K26" i="2"/>
  <c r="E47" i="2"/>
  <c r="D47" i="2"/>
  <c r="D49" i="2"/>
  <c r="E29" i="2"/>
  <c r="E26" i="2"/>
  <c r="K30" i="2" l="1"/>
  <c r="L30" i="2"/>
  <c r="K45" i="2"/>
  <c r="L45" i="2"/>
  <c r="D26" i="2" l="1"/>
  <c r="F13" i="3"/>
  <c r="E13" i="3"/>
  <c r="L25" i="2"/>
  <c r="L12" i="2" s="1"/>
  <c r="K25" i="2"/>
  <c r="K12" i="2" s="1"/>
  <c r="D54" i="2"/>
  <c r="D29" i="2"/>
  <c r="F25" i="2"/>
  <c r="I24" i="2"/>
  <c r="I12" i="2"/>
  <c r="D32" i="2"/>
  <c r="D33" i="2"/>
  <c r="D34" i="2"/>
  <c r="D36" i="2"/>
  <c r="D37" i="2"/>
  <c r="D46" i="2"/>
  <c r="D51" i="2"/>
  <c r="F45" i="2"/>
  <c r="D45" i="2" s="1"/>
  <c r="E30" i="2"/>
  <c r="G12" i="3"/>
  <c r="H12" i="3"/>
  <c r="I12" i="3"/>
  <c r="J12" i="3"/>
  <c r="K12" i="3"/>
  <c r="L12" i="3"/>
  <c r="D15" i="3"/>
  <c r="D13" i="3"/>
  <c r="E12" i="3" l="1"/>
  <c r="E50" i="2"/>
  <c r="F12" i="3"/>
  <c r="F24" i="2"/>
  <c r="E25" i="2"/>
  <c r="E24" i="2" s="1"/>
  <c r="F12" i="2"/>
  <c r="D50" i="2"/>
  <c r="D30" i="2"/>
  <c r="D12" i="3"/>
  <c r="E12" i="2" l="1"/>
  <c r="D24" i="2"/>
  <c r="D25" i="2"/>
</calcChain>
</file>

<file path=xl/sharedStrings.xml><?xml version="1.0" encoding="utf-8"?>
<sst xmlns="http://schemas.openxmlformats.org/spreadsheetml/2006/main" count="213" uniqueCount="174">
  <si>
    <t>Показатели финансового состояния учреждения (подразделения)</t>
  </si>
  <si>
    <t xml:space="preserve">                       (последнюю отчетную дату)</t>
  </si>
  <si>
    <t>N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</si>
  <si>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</si>
  <si>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</si>
  <si>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</si>
  <si>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</si>
  <si>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</si>
  <si>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</si>
  <si>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</si>
  <si>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</si>
  <si>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</si>
  <si>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</si>
  <si>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</si>
  <si>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</si>
  <si>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</si>
  <si>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</si>
  <si>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</si>
  <si>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</si>
  <si>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</si>
  <si>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</si>
  <si>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</si>
  <si>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Таблица 2</t>
  </si>
  <si>
    <t>Показатели по поступлениям</t>
  </si>
  <si>
    <t>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</si>
  <si>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</si>
  <si>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</si>
  <si>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</si>
  <si>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</si>
  <si>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</si>
  <si>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</si>
  <si>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</si>
  <si>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</si>
  <si>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</si>
  <si>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</si>
  <si>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</si>
  <si>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</si>
  <si>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</si>
  <si>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</si>
  <si>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</si>
  <si>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</si>
  <si>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</si>
  <si>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</si>
  <si>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</si>
  <si>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</si>
  <si>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</si>
  <si>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</si>
  <si>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</si>
  <si>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</si>
  <si>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</si>
  <si>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</si>
  <si>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</si>
  <si>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</si>
  <si>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</si>
  <si>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</si>
  <si>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</si>
  <si>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</si>
  <si>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</si>
  <si>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</si>
  <si>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</si>
  <si>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</si>
  <si>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</si>
  <si>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</si>
  <si>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</si>
  <si>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</si>
  <si>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</si>
  <si>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</si>
  <si>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</si>
  <si>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</si>
  <si>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</si>
  <si>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</si>
  <si>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</si>
  <si>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</si>
  <si>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</si>
  <si>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</si>
  <si>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 xml:space="preserve">                     Сведения о средствах, поступающих</t>
  </si>
  <si>
    <t xml:space="preserve">            во временное распоряжение учреждения (подразделения)</t>
  </si>
  <si>
    <t xml:space="preserve">                       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</si>
  <si>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</si>
  <si>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</si>
  <si>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</si>
  <si>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</si>
  <si>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</si>
  <si>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</si>
  <si>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</si>
  <si>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</si>
  <si>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</si>
  <si>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таблица 1</t>
  </si>
  <si>
    <t>0001</t>
  </si>
  <si>
    <t>Итого</t>
  </si>
  <si>
    <t>УТВЕРЖДАЮ</t>
  </si>
  <si>
    <t>Приложение</t>
  </si>
  <si>
    <t>к Порядку составления и утверждения плана</t>
  </si>
  <si>
    <t>финансово-хозяйственной деятельности</t>
  </si>
  <si>
    <t>муниципальных бюджетных учреждений,</t>
  </si>
  <si>
    <t>находящихся в ведении Министерства финансов</t>
  </si>
  <si>
    <t>Российской Федерации, утвержденному Приказом</t>
  </si>
  <si>
    <t>Министерства финансов Российской Федерации</t>
  </si>
  <si>
    <t>от 30.08.2010 № 422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</si>
  <si>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</si>
  <si>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</si>
  <si>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</si>
  <si>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</si>
  <si>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</si>
  <si>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</si>
  <si>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</si>
  <si>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год</t>
  </si>
  <si>
    <t>Форма по КФД</t>
  </si>
  <si>
    <t>Дата</t>
  </si>
  <si>
    <t>Наименование муниципального</t>
  </si>
  <si>
    <t>по ОКПО</t>
  </si>
  <si>
    <t>бюджетного учреждения</t>
  </si>
  <si>
    <t>(подразделения)</t>
  </si>
  <si>
    <t>ИНН/КПП</t>
  </si>
  <si>
    <t>Единица измерения: руб.</t>
  </si>
  <si>
    <t>по ОКЕИ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</si>
  <si>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</si>
  <si>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</si>
  <si>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</si>
  <si>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муниципального бюджетного</t>
  </si>
  <si>
    <t>учреждения (подразделения)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</si>
  <si>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</si>
  <si>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</si>
  <si>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Реализация прав граждан на получение бесплатного, общедоступного начального общего, основного общего, среднего (полного) общего.</t>
  </si>
  <si>
    <t>1.2. Виды деятельности муниципального бюджетного учреждения (подразделения):</t>
  </si>
  <si>
    <t>Общеобразовательная деятельность</t>
  </si>
  <si>
    <t>1.3. Перечень услуг (работ), осуществляемых на платной основе:</t>
  </si>
  <si>
    <t xml:space="preserve">Прочие выплаты </t>
  </si>
  <si>
    <t>16</t>
  </si>
  <si>
    <t>01</t>
  </si>
  <si>
    <t>января</t>
  </si>
  <si>
    <t>МУ  "Бичурское районное Управление образования"</t>
  </si>
  <si>
    <t>января_________</t>
  </si>
  <si>
    <t>Услуги связи</t>
  </si>
  <si>
    <t xml:space="preserve">Транспортные услуги </t>
  </si>
  <si>
    <t xml:space="preserve">Коммунальные услуги </t>
  </si>
  <si>
    <t xml:space="preserve">Арендная плата за пользованием имуществом </t>
  </si>
  <si>
    <t xml:space="preserve">Работа,услуги по содержанию имущества </t>
  </si>
  <si>
    <t>Прочие работы,услуги</t>
  </si>
  <si>
    <t>Оплата труда и начисления на выплаты по оплате труда</t>
  </si>
  <si>
    <t>Пособие по социальной помощи населению</t>
  </si>
  <si>
    <t>Увеличение стоимости материальных запасов</t>
  </si>
  <si>
    <t xml:space="preserve">Заработная плата </t>
  </si>
  <si>
    <t>ОКПО</t>
  </si>
  <si>
    <t>0303006634/030301001</t>
  </si>
  <si>
    <t>с.Топка ул.Молодежная д 18" а"</t>
  </si>
  <si>
    <t xml:space="preserve">                                                  (уполномоченное лицо)      (подпись)       (расшифровка подписи)</t>
  </si>
  <si>
    <t>Заместитель руководителя учреждения по финансовым вопросам</t>
  </si>
  <si>
    <t>(подпись)                 (расшифровка подписи)</t>
  </si>
  <si>
    <t xml:space="preserve">    (подпись)                                   (расшифровка подписи)</t>
  </si>
  <si>
    <t xml:space="preserve">  (подпись)                 (расшифровка подписи)</t>
  </si>
  <si>
    <r>
      <t xml:space="preserve">Исполнитель _______________________________________             </t>
    </r>
    <r>
      <rPr>
        <u/>
        <sz val="11"/>
        <color theme="1"/>
        <rFont val="Times New Roman"/>
        <family val="1"/>
        <charset val="204"/>
      </rPr>
      <t>В.В.  Полуянова</t>
    </r>
    <r>
      <rPr>
        <sz val="11"/>
        <color theme="1"/>
        <rFont val="Times New Roman"/>
        <family val="1"/>
        <charset val="204"/>
      </rPr>
      <t>________</t>
    </r>
  </si>
  <si>
    <t>МБДОУ Детский сад"Радуга"</t>
  </si>
  <si>
    <t>2019г</t>
  </si>
  <si>
    <t>Руководитель учреждения ________________Заведующая ___________                            Разуваева Т.М.____</t>
  </si>
  <si>
    <t>2020г</t>
  </si>
  <si>
    <t xml:space="preserve">прочие расходы </t>
  </si>
  <si>
    <t xml:space="preserve">всего:  прочие расходы </t>
  </si>
  <si>
    <t>19</t>
  </si>
  <si>
    <r>
      <t xml:space="preserve">                   на ________</t>
    </r>
    <r>
      <rPr>
        <u/>
        <sz val="12"/>
        <color theme="1"/>
        <rFont val="Times New Roman"/>
        <family val="1"/>
        <charset val="204"/>
      </rPr>
      <t>01 января</t>
    </r>
    <r>
      <rPr>
        <sz val="12"/>
        <color theme="1"/>
        <rFont val="Times New Roman"/>
        <family val="1"/>
        <charset val="204"/>
      </rPr>
      <t>______________2019__ г.</t>
    </r>
  </si>
  <si>
    <r>
      <t>на _____</t>
    </r>
    <r>
      <rPr>
        <u/>
        <sz val="11"/>
        <color theme="1"/>
        <rFont val="Times New Roman"/>
        <family val="1"/>
        <charset val="204"/>
      </rPr>
      <t>_январь</t>
    </r>
    <r>
      <rPr>
        <sz val="11"/>
        <color theme="1"/>
        <rFont val="Times New Roman"/>
        <family val="1"/>
        <charset val="204"/>
      </rPr>
      <t>____ 20_19 г.</t>
    </r>
  </si>
  <si>
    <t>2021г</t>
  </si>
  <si>
    <t>на ________01 января___________ 20_19_ г.</t>
  </si>
  <si>
    <t>на 2019_ г. очередной финансовый год</t>
  </si>
  <si>
    <t>на 2020__ г. 1-ый год планового периода</t>
  </si>
  <si>
    <t>на 2021__ г. 2-ой год планового периода</t>
  </si>
  <si>
    <t>на 2019__ г. очередной финансовый год</t>
  </si>
  <si>
    <t>на 2020_ г. 1-ый год планового периода</t>
  </si>
  <si>
    <t>на 20_21 г. 2-ой год планового периода</t>
  </si>
  <si>
    <t xml:space="preserve">                   на __________01 января__________________ 2019__ г.</t>
  </si>
  <si>
    <r>
      <t xml:space="preserve">Главный бухгалтер учреждения __________________________     </t>
    </r>
    <r>
      <rPr>
        <u/>
        <sz val="11"/>
        <color indexed="8"/>
        <rFont val="Times New Roman"/>
        <family val="1"/>
        <charset val="204"/>
      </rPr>
      <t>________Г.К.Халецкая._____</t>
    </r>
  </si>
  <si>
    <r>
      <t xml:space="preserve"> _____________________________________________                      </t>
    </r>
    <r>
      <rPr>
        <u/>
        <sz val="11"/>
        <color theme="1"/>
        <rFont val="Times New Roman"/>
        <family val="1"/>
        <charset val="204"/>
      </rPr>
      <t xml:space="preserve">  С.Я. Иванова</t>
    </r>
  </si>
  <si>
    <t>Зам.начальника МУ РУО Администрации МО "Бичурский район"</t>
  </si>
  <si>
    <t>Т.М.Перелыгина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</si>
</sst>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Alignment="1">
      <alignment horizontal="justify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left" vertical="top" wrapText="1" indent="4"/>
    </xf>
    <xf numFmtId="0" fontId="2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horizontal="left" vertical="top" wrapText="1" indent="6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3" fillId="0" borderId="1" xfId="1" applyFont="1" applyBorder="1" applyAlignment="1" applyProtection="1">
      <alignment vertical="top" wrapText="1"/>
    </xf>
    <xf numFmtId="0" fontId="2" fillId="0" borderId="0" xfId="0" applyFont="1" applyAlignment="1">
      <alignment horizontal="right"/>
    </xf>
    <xf numFmtId="0" fontId="7" fillId="0" borderId="0" xfId="0" applyFont="1"/>
    <xf numFmtId="0" fontId="7" fillId="0" borderId="0" xfId="0" applyNumberFormat="1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Border="1"/>
    <xf numFmtId="0" fontId="10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8" fillId="0" borderId="0" xfId="0" applyFont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49" fontId="8" fillId="0" borderId="0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justify"/>
    </xf>
    <xf numFmtId="0" fontId="11" fillId="0" borderId="0" xfId="0" applyFont="1"/>
    <xf numFmtId="0" fontId="6" fillId="0" borderId="1" xfId="0" applyFont="1" applyBorder="1" applyAlignment="1">
      <alignment horizontal="left" vertical="top" wrapText="1" indent="4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0" xfId="0" applyFont="1"/>
    <xf numFmtId="0" fontId="6" fillId="0" borderId="0" xfId="0" applyFont="1" applyAlignment="1">
      <alignment horizontal="justify"/>
    </xf>
    <xf numFmtId="0" fontId="6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 indent="2"/>
    </xf>
    <xf numFmtId="164" fontId="6" fillId="0" borderId="1" xfId="2" applyFont="1" applyBorder="1" applyAlignment="1">
      <alignment wrapText="1"/>
    </xf>
    <xf numFmtId="164" fontId="6" fillId="0" borderId="1" xfId="2" applyFont="1" applyBorder="1" applyAlignment="1">
      <alignment vertical="top" wrapText="1"/>
    </xf>
    <xf numFmtId="164" fontId="6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164" fontId="6" fillId="0" borderId="1" xfId="0" applyNumberFormat="1" applyFont="1" applyBorder="1" applyAlignment="1">
      <alignment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164" fontId="6" fillId="0" borderId="1" xfId="2" applyFont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" xfId="0" applyFont="1" applyBorder="1" applyAlignment="1">
      <alignment wrapText="1"/>
    </xf>
    <xf numFmtId="164" fontId="6" fillId="0" borderId="1" xfId="2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/>
    <xf numFmtId="0" fontId="0" fillId="0" borderId="1" xfId="0" applyBorder="1"/>
    <xf numFmtId="165" fontId="0" fillId="0" borderId="1" xfId="2" applyNumberFormat="1" applyFont="1" applyBorder="1"/>
    <xf numFmtId="165" fontId="6" fillId="0" borderId="1" xfId="2" applyNumberFormat="1" applyFont="1" applyBorder="1" applyAlignment="1">
      <alignment wrapText="1"/>
    </xf>
    <xf numFmtId="164" fontId="6" fillId="0" borderId="1" xfId="2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5" fontId="6" fillId="0" borderId="1" xfId="2" applyNumberFormat="1" applyFont="1" applyFill="1" applyBorder="1" applyAlignment="1">
      <alignment wrapText="1"/>
    </xf>
    <xf numFmtId="164" fontId="0" fillId="0" borderId="1" xfId="2" applyNumberFormat="1" applyFont="1" applyBorder="1"/>
    <xf numFmtId="164" fontId="0" fillId="0" borderId="1" xfId="2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10" fillId="0" borderId="2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49" fontId="10" fillId="0" borderId="2" xfId="0" applyNumberFormat="1" applyFont="1" applyFill="1" applyBorder="1" applyAlignment="1">
      <alignment horizontal="left"/>
    </xf>
    <xf numFmtId="49" fontId="9" fillId="0" borderId="2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49" fontId="8" fillId="0" borderId="2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164" fontId="0" fillId="0" borderId="3" xfId="2" applyNumberFormat="1" applyFont="1" applyBorder="1" applyAlignment="1">
      <alignment horizontal="center"/>
    </xf>
    <xf numFmtId="164" fontId="0" fillId="0" borderId="4" xfId="2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1" xfId="2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right"/>
    </xf>
    <xf numFmtId="16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12" fillId="0" borderId="1" xfId="1" applyFont="1" applyBorder="1" applyAlignment="1" applyProtection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1" applyFont="1" applyBorder="1" applyAlignment="1" applyProtection="1">
      <alignment horizontal="center" vertical="top" wrapText="1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5DC735FD90AA0E3414669F869577481F1D28C8DD901DF66C38654A429204C8CE4AABA1EFB223C5kF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5DC735FD90AA0E3414669F869577481F1D28C2DE9618F66C38654A4292C0k4F" TargetMode="External"/><Relationship Id="rId1" Type="http://schemas.openxmlformats.org/officeDocument/2006/relationships/hyperlink" Target="consultantplus://offline/ref=5DC735FD90AA0E3414669F869577481F1D27C6DA911CF66C38654A4292C0k4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consultantplus://offline/ref=5DC735FD90AA0E3414669F869577481F1D28C8DD901DF66C38654A4292C0k4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47"/>
  <sheetViews>
    <sheetView workbookViewId="0">
      <selection activeCell="DQ19" sqref="DQ19"/>
    </sheetView>
  </sheetViews>
  <sheetFormatPr defaultRowHeight="15" x14ac:dyDescent="0.25"/>
  <cols>
    <col min="1" max="1" width="3.42578125" style="18" customWidth="1"/>
    <col min="2" max="2" width="1.140625" style="18" customWidth="1"/>
    <col min="3" max="3" width="3" style="18" customWidth="1"/>
    <col min="4" max="4" width="9.140625" style="18" hidden="1" customWidth="1"/>
    <col min="5" max="5" width="1.42578125" style="18" customWidth="1"/>
    <col min="6" max="6" width="0.85546875" style="18" customWidth="1"/>
    <col min="7" max="9" width="1.28515625" style="18" customWidth="1"/>
    <col min="10" max="11" width="9.140625" style="18" hidden="1" customWidth="1"/>
    <col min="12" max="12" width="1.140625" style="18" customWidth="1"/>
    <col min="13" max="18" width="9.140625" style="18" hidden="1" customWidth="1"/>
    <col min="19" max="19" width="0.28515625" style="18" hidden="1" customWidth="1"/>
    <col min="20" max="26" width="9.140625" style="18" hidden="1" customWidth="1"/>
    <col min="27" max="27" width="0.28515625" style="18" customWidth="1"/>
    <col min="28" max="29" width="9.140625" style="18" hidden="1" customWidth="1"/>
    <col min="30" max="30" width="1.5703125" style="18" customWidth="1"/>
    <col min="31" max="31" width="3.28515625" style="18" customWidth="1"/>
    <col min="32" max="33" width="2.5703125" style="18" customWidth="1"/>
    <col min="34" max="34" width="5.42578125" style="18" customWidth="1"/>
    <col min="35" max="35" width="1" style="18" customWidth="1"/>
    <col min="36" max="36" width="2.5703125" style="18" hidden="1" customWidth="1"/>
    <col min="37" max="37" width="4.85546875" style="18" customWidth="1"/>
    <col min="38" max="38" width="0.85546875" style="18" customWidth="1"/>
    <col min="39" max="39" width="2.5703125" style="18" hidden="1" customWidth="1"/>
    <col min="40" max="40" width="2" style="18" customWidth="1"/>
    <col min="41" max="42" width="2.5703125" style="18" hidden="1" customWidth="1"/>
    <col min="43" max="43" width="0.140625" style="18" customWidth="1"/>
    <col min="44" max="44" width="2.5703125" style="18" hidden="1" customWidth="1"/>
    <col min="45" max="45" width="2.85546875" style="18" customWidth="1"/>
    <col min="46" max="46" width="9.140625" style="18" hidden="1" customWidth="1"/>
    <col min="47" max="47" width="1.42578125" style="18" customWidth="1"/>
    <col min="48" max="48" width="2" style="18" customWidth="1"/>
    <col min="49" max="49" width="3.5703125" style="18" hidden="1" customWidth="1"/>
    <col min="50" max="50" width="3.42578125" style="18" hidden="1" customWidth="1"/>
    <col min="51" max="51" width="3.5703125" style="18" hidden="1" customWidth="1"/>
    <col min="52" max="52" width="1.5703125" style="18" hidden="1" customWidth="1"/>
    <col min="53" max="53" width="1.140625" style="18" hidden="1" customWidth="1"/>
    <col min="54" max="54" width="3" style="18" hidden="1" customWidth="1"/>
    <col min="55" max="55" width="3.85546875" style="18" hidden="1" customWidth="1"/>
    <col min="56" max="56" width="1.28515625" style="18" hidden="1" customWidth="1"/>
    <col min="57" max="57" width="2.5703125" style="18" hidden="1" customWidth="1"/>
    <col min="58" max="58" width="3.42578125" style="18" hidden="1" customWidth="1"/>
    <col min="59" max="59" width="2.42578125" style="18" hidden="1" customWidth="1"/>
    <col min="60" max="60" width="3.5703125" style="18" customWidth="1"/>
    <col min="61" max="61" width="2" style="18" customWidth="1"/>
    <col min="62" max="62" width="9.140625" style="18" hidden="1" customWidth="1"/>
    <col min="63" max="64" width="0.7109375" style="18" customWidth="1"/>
    <col min="65" max="65" width="2.85546875" style="18" customWidth="1"/>
    <col min="66" max="66" width="4" style="18" customWidth="1"/>
    <col min="67" max="67" width="2.5703125" style="18" customWidth="1"/>
    <col min="68" max="68" width="3.5703125" style="18" customWidth="1"/>
    <col min="69" max="69" width="2.140625" style="18" customWidth="1"/>
    <col min="70" max="70" width="3.42578125" style="18" customWidth="1"/>
    <col min="71" max="71" width="9.140625" style="18"/>
    <col min="72" max="72" width="4.7109375" style="18" customWidth="1"/>
    <col min="73" max="74" width="9.140625" style="18" hidden="1" customWidth="1"/>
    <col min="75" max="75" width="3.28515625" style="18" customWidth="1"/>
    <col min="76" max="76" width="9.140625" style="18" hidden="1" customWidth="1"/>
    <col min="77" max="77" width="2.7109375" style="18" hidden="1" customWidth="1"/>
    <col min="78" max="80" width="9.140625" style="18" hidden="1" customWidth="1"/>
    <col min="81" max="81" width="6.7109375" style="18" hidden="1" customWidth="1"/>
    <col min="82" max="84" width="9.140625" style="18" hidden="1" customWidth="1"/>
    <col min="85" max="85" width="1.42578125" style="18" hidden="1" customWidth="1"/>
    <col min="86" max="87" width="9.140625" style="18" hidden="1" customWidth="1"/>
    <col min="88" max="88" width="1.28515625" style="18" hidden="1" customWidth="1"/>
    <col min="89" max="89" width="9.140625" style="18" hidden="1" customWidth="1"/>
    <col min="90" max="90" width="2.140625" style="18" hidden="1" customWidth="1"/>
    <col min="91" max="91" width="9.140625" style="18" hidden="1" customWidth="1"/>
    <col min="92" max="92" width="3" style="18" customWidth="1"/>
    <col min="93" max="93" width="4.5703125" style="18" customWidth="1"/>
    <col min="94" max="94" width="2.42578125" style="18" customWidth="1"/>
    <col min="95" max="95" width="7" style="18" hidden="1" customWidth="1"/>
    <col min="96" max="99" width="9.140625" style="18" hidden="1" customWidth="1"/>
    <col min="100" max="100" width="7.42578125" style="18" hidden="1" customWidth="1"/>
    <col min="101" max="101" width="6.5703125" style="18" customWidth="1"/>
    <col min="102" max="108" width="9.140625" style="18" hidden="1" customWidth="1"/>
    <col min="109" max="109" width="3.85546875" style="18" hidden="1" customWidth="1"/>
    <col min="110" max="110" width="1.140625" style="18" hidden="1" customWidth="1"/>
    <col min="111" max="111" width="0.85546875" style="18" hidden="1" customWidth="1"/>
    <col min="112" max="118" width="9.140625" style="18" hidden="1" customWidth="1"/>
    <col min="119" max="16384" width="9.140625" style="18"/>
  </cols>
  <sheetData>
    <row r="1" spans="14:108" s="16" customFormat="1" ht="12" x14ac:dyDescent="0.2">
      <c r="BM1" s="16" t="s">
        <v>91</v>
      </c>
    </row>
    <row r="2" spans="14:108" s="16" customFormat="1" ht="12" x14ac:dyDescent="0.2">
      <c r="BM2" s="17" t="s">
        <v>92</v>
      </c>
    </row>
    <row r="3" spans="14:108" s="16" customFormat="1" ht="12" x14ac:dyDescent="0.2">
      <c r="BM3" s="16" t="s">
        <v>93</v>
      </c>
    </row>
    <row r="4" spans="14:108" s="16" customFormat="1" ht="12" x14ac:dyDescent="0.2">
      <c r="BM4" s="17" t="s">
        <v>94</v>
      </c>
    </row>
    <row r="5" spans="14:108" s="16" customFormat="1" ht="12" x14ac:dyDescent="0.2">
      <c r="BM5" s="17" t="s">
        <v>95</v>
      </c>
    </row>
    <row r="6" spans="14:108" s="16" customFormat="1" ht="12" x14ac:dyDescent="0.2">
      <c r="BM6" s="17" t="s">
        <v>96</v>
      </c>
    </row>
    <row r="7" spans="14:108" s="16" customFormat="1" ht="12" x14ac:dyDescent="0.2">
      <c r="BM7" s="17" t="s">
        <v>97</v>
      </c>
    </row>
    <row r="8" spans="14:108" s="16" customFormat="1" ht="12" x14ac:dyDescent="0.2">
      <c r="BM8" s="17" t="s">
        <v>98</v>
      </c>
    </row>
    <row r="9" spans="14:108" x14ac:dyDescent="0.25">
      <c r="N9" s="16"/>
    </row>
    <row r="10" spans="14:108" x14ac:dyDescent="0.25">
      <c r="BE10" s="97" t="s">
        <v>90</v>
      </c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</row>
    <row r="11" spans="14:108" x14ac:dyDescent="0.25">
      <c r="BE11" s="98" t="s">
        <v>172</v>
      </c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</row>
    <row r="12" spans="14:108" s="16" customFormat="1" ht="12" customHeight="1" x14ac:dyDescent="0.2">
      <c r="BE12" s="99" t="s">
        <v>99</v>
      </c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</row>
    <row r="13" spans="14:108" x14ac:dyDescent="0.25"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CA13" s="98" t="s">
        <v>173</v>
      </c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</row>
    <row r="14" spans="14:108" s="16" customFormat="1" ht="12" x14ac:dyDescent="0.2">
      <c r="BE14" s="100" t="s">
        <v>100</v>
      </c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CA14" s="100" t="s">
        <v>101</v>
      </c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</row>
    <row r="15" spans="14:108" x14ac:dyDescent="0.25">
      <c r="BM15" s="19" t="s">
        <v>102</v>
      </c>
      <c r="BN15" s="101" t="s">
        <v>129</v>
      </c>
      <c r="BO15" s="101"/>
      <c r="BP15" s="101"/>
      <c r="BQ15" s="101"/>
      <c r="BR15" s="18" t="s">
        <v>102</v>
      </c>
      <c r="BS15" s="46" t="s">
        <v>132</v>
      </c>
      <c r="BU15" s="101"/>
      <c r="BV15" s="101"/>
      <c r="BW15" s="90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2" t="s">
        <v>153</v>
      </c>
      <c r="CN15" s="102"/>
      <c r="CO15" s="102"/>
      <c r="CP15" s="102"/>
      <c r="CQ15" s="103" t="s">
        <v>128</v>
      </c>
      <c r="CR15" s="103"/>
      <c r="CS15" s="103"/>
      <c r="CT15" s="103"/>
      <c r="CU15" s="18" t="s">
        <v>103</v>
      </c>
    </row>
    <row r="16" spans="14:108" x14ac:dyDescent="0.25">
      <c r="BW16" s="28"/>
      <c r="CY16" s="20"/>
    </row>
    <row r="17" spans="1:108" ht="24" customHeight="1" x14ac:dyDescent="0.25">
      <c r="A17" s="104" t="s">
        <v>104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</row>
    <row r="18" spans="1:108" s="21" customFormat="1" ht="11.25" customHeight="1" x14ac:dyDescent="0.25">
      <c r="AJ18" s="22"/>
      <c r="AM18" s="22"/>
      <c r="AV18" s="23"/>
      <c r="AW18" s="23"/>
      <c r="AX18" s="23"/>
      <c r="BA18" s="23" t="s">
        <v>105</v>
      </c>
      <c r="BB18" s="96" t="s">
        <v>128</v>
      </c>
      <c r="BC18" s="96"/>
      <c r="BD18" s="96"/>
      <c r="BE18" s="96"/>
      <c r="BF18" s="21" t="s">
        <v>106</v>
      </c>
    </row>
    <row r="19" spans="1:108" ht="27" customHeight="1" x14ac:dyDescent="0.25"/>
    <row r="20" spans="1:108" ht="24" customHeight="1" x14ac:dyDescent="0.25"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</row>
    <row r="21" spans="1:108" ht="24.75" customHeight="1" x14ac:dyDescent="0.25">
      <c r="CM21" s="19" t="s">
        <v>107</v>
      </c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x14ac:dyDescent="0.25">
      <c r="AJ22" s="24"/>
      <c r="AK22" s="25" t="s">
        <v>102</v>
      </c>
      <c r="AL22" s="93" t="s">
        <v>129</v>
      </c>
      <c r="AM22" s="93"/>
      <c r="AN22" s="93"/>
      <c r="AO22" s="93"/>
      <c r="AP22" s="24" t="s">
        <v>102</v>
      </c>
      <c r="AQ22" s="24"/>
      <c r="AR22" s="24"/>
      <c r="AS22" s="93" t="s">
        <v>130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4">
        <v>20</v>
      </c>
      <c r="BL22" s="94"/>
      <c r="BM22" s="94"/>
      <c r="BN22" s="94"/>
      <c r="BO22" s="95" t="s">
        <v>158</v>
      </c>
      <c r="BP22" s="95"/>
      <c r="BQ22" s="95"/>
      <c r="BR22" s="95"/>
      <c r="BS22" s="24" t="s">
        <v>103</v>
      </c>
      <c r="BT22" s="24"/>
      <c r="BU22" s="24"/>
      <c r="BY22" s="26"/>
      <c r="CM22" s="19" t="s">
        <v>108</v>
      </c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</row>
    <row r="23" spans="1:108" x14ac:dyDescent="0.25">
      <c r="BY23" s="26"/>
      <c r="BZ23" s="26"/>
      <c r="CM23" s="19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</row>
    <row r="24" spans="1:108" x14ac:dyDescent="0.25">
      <c r="BY24" s="26"/>
      <c r="BZ24" s="26"/>
      <c r="CM24" s="19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15" customHeight="1" x14ac:dyDescent="0.25">
      <c r="A25" s="27" t="s">
        <v>109</v>
      </c>
      <c r="AI25" s="91" t="s">
        <v>152</v>
      </c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Y25" s="26"/>
      <c r="CM25" s="19" t="s">
        <v>110</v>
      </c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1:108" x14ac:dyDescent="0.25">
      <c r="A26" s="27" t="s">
        <v>111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9"/>
      <c r="V26" s="30"/>
      <c r="W26" s="30"/>
      <c r="X26" s="30"/>
      <c r="Y26" s="30"/>
      <c r="Z26" s="31"/>
      <c r="AA26" s="31"/>
      <c r="AB26" s="31"/>
      <c r="AC26" s="28"/>
      <c r="AD26" s="28"/>
      <c r="AE26" s="28"/>
      <c r="AF26" s="28"/>
      <c r="AG26" s="28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Y26" s="26"/>
      <c r="BZ26" s="26"/>
      <c r="CM26" s="32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</row>
    <row r="27" spans="1:108" x14ac:dyDescent="0.25">
      <c r="A27" s="27" t="s">
        <v>112</v>
      </c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Y27" s="26"/>
      <c r="BZ27" s="26"/>
      <c r="CM27" s="32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</row>
    <row r="28" spans="1:108" x14ac:dyDescent="0.25"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Y28" s="26"/>
      <c r="BZ28" s="26"/>
      <c r="CM28" s="19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</row>
    <row r="29" spans="1:108" s="34" customFormat="1" x14ac:dyDescent="0.25">
      <c r="A29" s="34" t="s">
        <v>113</v>
      </c>
      <c r="AI29" s="86" t="s">
        <v>144</v>
      </c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CM29" s="3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</row>
    <row r="30" spans="1:108" s="34" customFormat="1" x14ac:dyDescent="0.25">
      <c r="A30" s="34" t="s">
        <v>143</v>
      </c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CM30" s="35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</row>
    <row r="31" spans="1:108" s="34" customFormat="1" x14ac:dyDescent="0.25">
      <c r="A31" s="36" t="s">
        <v>114</v>
      </c>
      <c r="BM31" s="89">
        <v>77096453</v>
      </c>
      <c r="BN31" s="89"/>
      <c r="BO31" s="89"/>
      <c r="BP31" s="89"/>
      <c r="BQ31" s="89"/>
      <c r="BR31" s="89"/>
      <c r="CM31" s="37" t="s">
        <v>115</v>
      </c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</row>
    <row r="32" spans="1:108" s="34" customFormat="1" x14ac:dyDescent="0.25">
      <c r="A32" s="36"/>
      <c r="BX32" s="36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</row>
    <row r="33" spans="1:108" ht="15" customHeight="1" x14ac:dyDescent="0.25">
      <c r="A33" s="27" t="s">
        <v>116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87" t="s">
        <v>131</v>
      </c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</row>
    <row r="34" spans="1:108" x14ac:dyDescent="0.25">
      <c r="A34" s="27" t="s">
        <v>117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</row>
    <row r="35" spans="1:108" x14ac:dyDescent="0.25">
      <c r="A35" s="27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41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2"/>
      <c r="CP35" s="42"/>
      <c r="CQ35" s="42"/>
      <c r="CR35" s="42"/>
      <c r="CS35" s="42"/>
      <c r="CT35" s="42"/>
      <c r="CU35" s="42"/>
      <c r="CV35" s="42"/>
    </row>
    <row r="36" spans="1:108" ht="15" customHeight="1" x14ac:dyDescent="0.25">
      <c r="A36" s="27" t="s">
        <v>118</v>
      </c>
      <c r="AS36" s="88" t="s">
        <v>145</v>
      </c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</row>
    <row r="37" spans="1:108" x14ac:dyDescent="0.25">
      <c r="A37" s="27" t="s">
        <v>119</v>
      </c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</row>
    <row r="38" spans="1:108" x14ac:dyDescent="0.25">
      <c r="A38" s="27" t="s">
        <v>120</v>
      </c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</row>
    <row r="40" spans="1:108" s="24" customFormat="1" ht="14.25" x14ac:dyDescent="0.2">
      <c r="A40" s="83" t="s">
        <v>121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</row>
    <row r="41" spans="1:108" s="24" customFormat="1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</row>
    <row r="42" spans="1:108" x14ac:dyDescent="0.25">
      <c r="A42" s="44" t="s">
        <v>122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</row>
    <row r="43" spans="1:108" ht="15" customHeight="1" x14ac:dyDescent="0.25">
      <c r="A43" s="84" t="s">
        <v>123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</row>
    <row r="44" spans="1:108" x14ac:dyDescent="0.25">
      <c r="A44" s="44" t="s">
        <v>124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</row>
    <row r="45" spans="1:108" ht="15" customHeight="1" x14ac:dyDescent="0.25">
      <c r="A45" s="84" t="s">
        <v>125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</row>
    <row r="46" spans="1:108" x14ac:dyDescent="0.25">
      <c r="A46" s="44" t="s">
        <v>126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</row>
    <row r="47" spans="1:108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</row>
  </sheetData>
  <mergeCells count="37">
    <mergeCell ref="BB18:BE18"/>
    <mergeCell ref="BE10:DD10"/>
    <mergeCell ref="BE11:DD11"/>
    <mergeCell ref="BE12:DD12"/>
    <mergeCell ref="BE13:BX13"/>
    <mergeCell ref="CA13:DD13"/>
    <mergeCell ref="BE14:BX14"/>
    <mergeCell ref="CA14:DD14"/>
    <mergeCell ref="BN15:BQ15"/>
    <mergeCell ref="BU15:CL15"/>
    <mergeCell ref="CM15:CP15"/>
    <mergeCell ref="CQ15:CT15"/>
    <mergeCell ref="A17:DD17"/>
    <mergeCell ref="CO20:DD20"/>
    <mergeCell ref="CO21:DD21"/>
    <mergeCell ref="AL22:AO22"/>
    <mergeCell ref="AS22:BJ22"/>
    <mergeCell ref="BK22:BN22"/>
    <mergeCell ref="BO22:BR22"/>
    <mergeCell ref="CO22:DD22"/>
    <mergeCell ref="CO23:DD23"/>
    <mergeCell ref="CO24:DD24"/>
    <mergeCell ref="AI25:BW27"/>
    <mergeCell ref="CO25:DD25"/>
    <mergeCell ref="CO26:DD26"/>
    <mergeCell ref="CO27:DD27"/>
    <mergeCell ref="A40:DD40"/>
    <mergeCell ref="A43:DD43"/>
    <mergeCell ref="A45:DD45"/>
    <mergeCell ref="A47:DD47"/>
    <mergeCell ref="CO28:DD28"/>
    <mergeCell ref="AI29:BW29"/>
    <mergeCell ref="CO29:DD29"/>
    <mergeCell ref="CO31:DD31"/>
    <mergeCell ref="AS33:DD34"/>
    <mergeCell ref="AS36:DD38"/>
    <mergeCell ref="BM31:BR31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7" workbookViewId="0">
      <selection activeCell="C15" sqref="C15"/>
    </sheetView>
  </sheetViews>
  <sheetFormatPr defaultRowHeight="15.75" x14ac:dyDescent="0.25"/>
  <cols>
    <col min="1" max="1" width="11" style="2" customWidth="1"/>
    <col min="2" max="2" width="55.42578125" style="2" customWidth="1"/>
    <col min="3" max="3" width="22.28515625" style="2" customWidth="1"/>
    <col min="4" max="16384" width="9.140625" style="2"/>
  </cols>
  <sheetData>
    <row r="1" spans="1:8" customFormat="1" x14ac:dyDescent="0.25">
      <c r="A1" s="106" t="s">
        <v>0</v>
      </c>
      <c r="B1" s="106"/>
      <c r="C1" s="106"/>
      <c r="D1" s="2"/>
      <c r="E1" s="2"/>
      <c r="F1" s="2"/>
      <c r="G1" s="2"/>
      <c r="H1" s="2"/>
    </row>
    <row r="2" spans="1:8" customFormat="1" ht="15.75" customHeight="1" x14ac:dyDescent="0.25">
      <c r="A2" s="106" t="s">
        <v>159</v>
      </c>
      <c r="B2" s="106"/>
      <c r="C2" s="106"/>
      <c r="D2" s="2"/>
      <c r="E2" s="2"/>
      <c r="F2" s="2"/>
      <c r="G2" s="2"/>
      <c r="H2" s="2"/>
    </row>
    <row r="3" spans="1:8" customFormat="1" x14ac:dyDescent="0.25">
      <c r="A3" s="106" t="s">
        <v>1</v>
      </c>
      <c r="B3" s="106"/>
      <c r="C3" s="106"/>
      <c r="D3" s="2"/>
      <c r="E3" s="2"/>
      <c r="F3" s="2"/>
      <c r="G3" s="2"/>
      <c r="H3" s="2"/>
    </row>
    <row r="4" spans="1:8" customFormat="1" x14ac:dyDescent="0.25">
      <c r="A4" s="3"/>
      <c r="B4" s="3"/>
      <c r="C4" s="3"/>
      <c r="D4" s="2"/>
      <c r="E4" s="2"/>
      <c r="F4" s="2"/>
      <c r="G4" s="2"/>
      <c r="H4" s="2"/>
    </row>
    <row r="5" spans="1:8" customFormat="1" ht="15" customHeight="1" x14ac:dyDescent="0.25">
      <c r="A5" s="3"/>
      <c r="B5" s="3"/>
      <c r="C5" s="3" t="s">
        <v>87</v>
      </c>
      <c r="D5" s="2"/>
      <c r="E5" s="2"/>
      <c r="F5" s="2"/>
      <c r="G5" s="2"/>
      <c r="H5" s="2"/>
    </row>
    <row r="6" spans="1:8" customFormat="1" x14ac:dyDescent="0.25">
      <c r="A6" s="1"/>
      <c r="B6" s="2"/>
      <c r="C6" s="2"/>
      <c r="D6" s="2"/>
      <c r="E6" s="2"/>
      <c r="F6" s="2"/>
      <c r="G6" s="2"/>
      <c r="H6" s="2"/>
    </row>
    <row r="7" spans="1:8" customFormat="1" x14ac:dyDescent="0.25">
      <c r="A7" s="9" t="s">
        <v>2</v>
      </c>
      <c r="B7" s="9" t="s">
        <v>3</v>
      </c>
      <c r="C7" s="9" t="s">
        <v>4</v>
      </c>
      <c r="D7" s="2"/>
      <c r="E7" s="2"/>
      <c r="F7" s="2"/>
      <c r="G7" s="2"/>
      <c r="H7" s="2"/>
    </row>
    <row r="8" spans="1:8" ht="15.75" customHeight="1" x14ac:dyDescent="0.25">
      <c r="A8" s="9">
        <v>1</v>
      </c>
      <c r="B8" s="9">
        <v>2</v>
      </c>
      <c r="C8" s="82">
        <v>3</v>
      </c>
    </row>
    <row r="9" spans="1:8" x14ac:dyDescent="0.25">
      <c r="A9" s="4"/>
      <c r="B9" s="4" t="s">
        <v>5</v>
      </c>
      <c r="C9" s="81">
        <v>92.43</v>
      </c>
    </row>
    <row r="10" spans="1:8" x14ac:dyDescent="0.25">
      <c r="A10" s="105"/>
      <c r="B10" s="5" t="s">
        <v>6</v>
      </c>
      <c r="C10" s="81"/>
    </row>
    <row r="11" spans="1:8" ht="15.75" customHeight="1" x14ac:dyDescent="0.25">
      <c r="A11" s="105"/>
      <c r="B11" s="5" t="s">
        <v>7</v>
      </c>
      <c r="C11" s="81"/>
    </row>
    <row r="12" spans="1:8" ht="19.5" customHeight="1" x14ac:dyDescent="0.25">
      <c r="A12" s="105"/>
      <c r="B12" s="6" t="s">
        <v>8</v>
      </c>
      <c r="C12" s="81"/>
    </row>
    <row r="13" spans="1:8" ht="15.75" customHeight="1" x14ac:dyDescent="0.25">
      <c r="A13" s="105"/>
      <c r="B13" s="6" t="s">
        <v>9</v>
      </c>
      <c r="C13" s="81"/>
    </row>
    <row r="14" spans="1:8" ht="15.75" customHeight="1" x14ac:dyDescent="0.25">
      <c r="A14" s="4"/>
      <c r="B14" s="7" t="s">
        <v>10</v>
      </c>
      <c r="C14" s="81"/>
    </row>
    <row r="15" spans="1:8" ht="15.75" customHeight="1" x14ac:dyDescent="0.25">
      <c r="A15" s="105"/>
      <c r="B15" s="6" t="s">
        <v>8</v>
      </c>
      <c r="C15" s="81"/>
    </row>
    <row r="16" spans="1:8" ht="15.75" customHeight="1" x14ac:dyDescent="0.25">
      <c r="A16" s="105"/>
      <c r="B16" s="6" t="s">
        <v>9</v>
      </c>
      <c r="C16" s="81"/>
    </row>
    <row r="17" spans="1:3" x14ac:dyDescent="0.25">
      <c r="A17" s="4"/>
      <c r="B17" s="4" t="s">
        <v>11</v>
      </c>
      <c r="C17" s="81">
        <v>31.3</v>
      </c>
    </row>
    <row r="18" spans="1:3" ht="15.75" customHeight="1" x14ac:dyDescent="0.25">
      <c r="A18" s="105"/>
      <c r="B18" s="5" t="s">
        <v>6</v>
      </c>
      <c r="C18" s="81"/>
    </row>
    <row r="19" spans="1:3" ht="15.75" customHeight="1" x14ac:dyDescent="0.25">
      <c r="A19" s="105"/>
      <c r="B19" s="5" t="s">
        <v>12</v>
      </c>
      <c r="C19" s="81"/>
    </row>
    <row r="20" spans="1:3" ht="15.75" customHeight="1" x14ac:dyDescent="0.25">
      <c r="A20" s="105"/>
      <c r="B20" s="8" t="s">
        <v>8</v>
      </c>
      <c r="C20" s="81"/>
    </row>
    <row r="21" spans="1:3" ht="15.75" customHeight="1" x14ac:dyDescent="0.25">
      <c r="A21" s="105"/>
      <c r="B21" s="8" t="s">
        <v>13</v>
      </c>
      <c r="C21" s="81"/>
    </row>
    <row r="22" spans="1:3" ht="15.75" customHeight="1" x14ac:dyDescent="0.25">
      <c r="A22" s="4"/>
      <c r="B22" s="4"/>
      <c r="C22" s="81"/>
    </row>
    <row r="23" spans="1:3" ht="15.75" customHeight="1" x14ac:dyDescent="0.25">
      <c r="A23" s="4"/>
      <c r="B23" s="8" t="s">
        <v>14</v>
      </c>
      <c r="C23" s="81"/>
    </row>
    <row r="24" spans="1:3" ht="15.75" customHeight="1" x14ac:dyDescent="0.25">
      <c r="A24" s="4"/>
      <c r="B24" s="5" t="s">
        <v>15</v>
      </c>
      <c r="C24" s="81"/>
    </row>
    <row r="25" spans="1:3" ht="15.75" customHeight="1" x14ac:dyDescent="0.25">
      <c r="A25" s="4"/>
      <c r="B25" s="5" t="s">
        <v>16</v>
      </c>
      <c r="C25" s="81">
        <v>18.73</v>
      </c>
    </row>
    <row r="26" spans="1:3" ht="28.5" customHeight="1" x14ac:dyDescent="0.25">
      <c r="A26" s="4"/>
      <c r="B26" s="5" t="s">
        <v>17</v>
      </c>
      <c r="C26" s="81">
        <v>12.57</v>
      </c>
    </row>
    <row r="27" spans="1:3" x14ac:dyDescent="0.25">
      <c r="A27" s="4"/>
      <c r="B27" s="4" t="s">
        <v>18</v>
      </c>
      <c r="C27" s="81">
        <v>13016.67</v>
      </c>
    </row>
    <row r="28" spans="1:3" ht="25.5" customHeight="1" x14ac:dyDescent="0.25">
      <c r="A28" s="105"/>
      <c r="B28" s="5" t="s">
        <v>6</v>
      </c>
      <c r="C28" s="81"/>
    </row>
    <row r="29" spans="1:3" ht="21" customHeight="1" x14ac:dyDescent="0.25">
      <c r="A29" s="105"/>
      <c r="B29" s="5" t="s">
        <v>19</v>
      </c>
      <c r="C29" s="81"/>
    </row>
    <row r="30" spans="1:3" ht="24" customHeight="1" x14ac:dyDescent="0.25">
      <c r="A30" s="4"/>
      <c r="B30" s="5" t="s">
        <v>20</v>
      </c>
      <c r="C30" s="81">
        <v>7.25</v>
      </c>
    </row>
    <row r="31" spans="1:3" ht="47.25" customHeight="1" x14ac:dyDescent="0.25">
      <c r="A31" s="105"/>
      <c r="B31" s="6" t="s">
        <v>8</v>
      </c>
      <c r="C31" s="81"/>
    </row>
    <row r="32" spans="1:3" ht="23.25" customHeight="1" x14ac:dyDescent="0.25">
      <c r="A32" s="105"/>
      <c r="B32" s="6" t="s">
        <v>21</v>
      </c>
      <c r="C32" s="81"/>
    </row>
    <row r="33" spans="1:8" ht="33" customHeight="1" x14ac:dyDescent="0.25">
      <c r="A33" s="15"/>
      <c r="B33" s="15"/>
      <c r="C33" s="15"/>
      <c r="D33" s="15"/>
      <c r="E33" s="15"/>
      <c r="F33" s="15"/>
      <c r="G33" s="15"/>
      <c r="H33" s="15"/>
    </row>
    <row r="34" spans="1:8" ht="29.25" customHeight="1" x14ac:dyDescent="0.25"/>
    <row r="35" spans="1:8" ht="18" customHeight="1" x14ac:dyDescent="0.25"/>
    <row r="36" spans="1:8" ht="33" customHeight="1" x14ac:dyDescent="0.25"/>
    <row r="37" spans="1:8" ht="22.5" customHeight="1" x14ac:dyDescent="0.25"/>
    <row r="38" spans="1:8" ht="35.25" customHeight="1" x14ac:dyDescent="0.25"/>
    <row r="40" spans="1:8" ht="57.75" customHeight="1" x14ac:dyDescent="0.25"/>
    <row r="41" spans="1:8" ht="24" customHeight="1" x14ac:dyDescent="0.25"/>
    <row r="42" spans="1:8" ht="29.25" customHeight="1" x14ac:dyDescent="0.25"/>
    <row r="43" spans="1:8" ht="30" customHeight="1" x14ac:dyDescent="0.25"/>
    <row r="44" spans="1:8" ht="28.5" customHeight="1" x14ac:dyDescent="0.25"/>
    <row r="45" spans="1:8" ht="24" customHeight="1" x14ac:dyDescent="0.25"/>
    <row r="46" spans="1:8" ht="26.25" customHeight="1" x14ac:dyDescent="0.25"/>
    <row r="47" spans="1:8" ht="22.5" customHeight="1" x14ac:dyDescent="0.25"/>
    <row r="48" spans="1:8" ht="21" customHeight="1" x14ac:dyDescent="0.25"/>
    <row r="49" spans="9:10" ht="46.5" customHeight="1" x14ac:dyDescent="0.25"/>
    <row r="50" spans="9:10" x14ac:dyDescent="0.25">
      <c r="I50" s="15"/>
      <c r="J50" s="15"/>
    </row>
  </sheetData>
  <mergeCells count="10">
    <mergeCell ref="A12:A13"/>
    <mergeCell ref="A1:C1"/>
    <mergeCell ref="A2:C2"/>
    <mergeCell ref="A3:C3"/>
    <mergeCell ref="A10:A11"/>
    <mergeCell ref="A28:A29"/>
    <mergeCell ref="A31:A32"/>
    <mergeCell ref="A15:A16"/>
    <mergeCell ref="A18:A19"/>
    <mergeCell ref="A20:A2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activeCell="K12" sqref="K12"/>
    </sheetView>
  </sheetViews>
  <sheetFormatPr defaultRowHeight="15" x14ac:dyDescent="0.25"/>
  <cols>
    <col min="1" max="1" width="41.28515625" style="50" customWidth="1"/>
    <col min="2" max="2" width="9.140625" style="50"/>
    <col min="3" max="3" width="9.42578125" style="50" customWidth="1"/>
    <col min="4" max="4" width="14.140625" style="50" customWidth="1"/>
    <col min="5" max="5" width="14" style="50" customWidth="1"/>
    <col min="6" max="6" width="12.140625" style="50" customWidth="1"/>
    <col min="7" max="7" width="7.140625" style="50" customWidth="1"/>
    <col min="8" max="8" width="6.85546875" style="50" customWidth="1"/>
    <col min="9" max="9" width="14" style="50" bestFit="1" customWidth="1"/>
    <col min="10" max="10" width="9.140625" style="50"/>
    <col min="11" max="11" width="15.140625" style="50" customWidth="1"/>
    <col min="12" max="12" width="14.85546875" style="50" customWidth="1"/>
    <col min="13" max="16384" width="9.140625" style="50"/>
  </cols>
  <sheetData>
    <row r="1" spans="1:12" ht="18.75" customHeight="1" x14ac:dyDescent="0.25">
      <c r="A1" s="113" t="s">
        <v>22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2" ht="18.75" customHeigh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</row>
    <row r="3" spans="1:12" ht="18.75" customHeight="1" x14ac:dyDescent="0.25">
      <c r="A3" s="109" t="s">
        <v>23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2" ht="18.75" customHeight="1" x14ac:dyDescent="0.25">
      <c r="A4" s="109" t="s">
        <v>24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2" ht="18.75" customHeight="1" x14ac:dyDescent="0.25">
      <c r="A5" s="109" t="s">
        <v>160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2" ht="18.75" customHeight="1" x14ac:dyDescent="0.25">
      <c r="A6" s="51"/>
      <c r="B6" s="52"/>
      <c r="C6" s="52"/>
      <c r="D6" s="52"/>
      <c r="E6" s="52"/>
      <c r="F6" s="52"/>
      <c r="G6" s="52"/>
      <c r="H6" s="52"/>
      <c r="I6" s="52"/>
      <c r="J6" s="52"/>
    </row>
    <row r="7" spans="1:12" ht="18.75" customHeight="1" x14ac:dyDescent="0.25">
      <c r="A7" s="115" t="s">
        <v>3</v>
      </c>
      <c r="B7" s="115" t="s">
        <v>25</v>
      </c>
      <c r="C7" s="115" t="s">
        <v>26</v>
      </c>
      <c r="D7" s="115" t="s">
        <v>27</v>
      </c>
      <c r="E7" s="115"/>
      <c r="F7" s="115"/>
      <c r="G7" s="115"/>
      <c r="H7" s="115"/>
      <c r="I7" s="115"/>
      <c r="J7" s="115"/>
      <c r="K7" s="69"/>
      <c r="L7" s="69"/>
    </row>
    <row r="8" spans="1:12" ht="18.75" customHeight="1" x14ac:dyDescent="0.25">
      <c r="A8" s="115"/>
      <c r="B8" s="115"/>
      <c r="C8" s="115"/>
      <c r="D8" s="115" t="s">
        <v>28</v>
      </c>
      <c r="E8" s="115" t="s">
        <v>8</v>
      </c>
      <c r="F8" s="115"/>
      <c r="G8" s="115"/>
      <c r="H8" s="115"/>
      <c r="I8" s="115"/>
      <c r="J8" s="115"/>
      <c r="K8" s="69"/>
      <c r="L8" s="69"/>
    </row>
    <row r="9" spans="1:12" ht="158.25" customHeight="1" x14ac:dyDescent="0.25">
      <c r="A9" s="115"/>
      <c r="B9" s="115"/>
      <c r="C9" s="115"/>
      <c r="D9" s="115"/>
      <c r="E9" s="115" t="s">
        <v>29</v>
      </c>
      <c r="F9" s="116" t="s">
        <v>30</v>
      </c>
      <c r="G9" s="115" t="s">
        <v>31</v>
      </c>
      <c r="H9" s="115" t="s">
        <v>32</v>
      </c>
      <c r="I9" s="115" t="s">
        <v>33</v>
      </c>
      <c r="J9" s="115"/>
      <c r="K9" s="70" t="s">
        <v>155</v>
      </c>
      <c r="L9" s="70" t="s">
        <v>161</v>
      </c>
    </row>
    <row r="10" spans="1:12" ht="48.75" customHeight="1" x14ac:dyDescent="0.25">
      <c r="A10" s="115"/>
      <c r="B10" s="115"/>
      <c r="C10" s="115"/>
      <c r="D10" s="115"/>
      <c r="E10" s="115"/>
      <c r="F10" s="116"/>
      <c r="G10" s="115"/>
      <c r="H10" s="115"/>
      <c r="I10" s="53" t="s">
        <v>28</v>
      </c>
      <c r="J10" s="53" t="s">
        <v>34</v>
      </c>
      <c r="K10" s="69"/>
      <c r="L10" s="69"/>
    </row>
    <row r="11" spans="1:12" ht="18.75" customHeight="1" x14ac:dyDescent="0.25">
      <c r="A11" s="53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  <c r="G11" s="53">
        <v>7</v>
      </c>
      <c r="H11" s="53">
        <v>8</v>
      </c>
      <c r="I11" s="53">
        <v>9</v>
      </c>
      <c r="J11" s="53">
        <v>10</v>
      </c>
      <c r="K11" s="69"/>
      <c r="L11" s="69"/>
    </row>
    <row r="12" spans="1:12" ht="18.75" customHeight="1" x14ac:dyDescent="0.25">
      <c r="A12" s="48" t="s">
        <v>35</v>
      </c>
      <c r="B12" s="54">
        <v>100</v>
      </c>
      <c r="C12" s="54" t="s">
        <v>36</v>
      </c>
      <c r="D12" s="59">
        <f>D25+D30+D45+D50+D47+I12</f>
        <v>1440652.88</v>
      </c>
      <c r="E12" s="59">
        <f>E25+E30+E50+E47</f>
        <v>1250652.8799999999</v>
      </c>
      <c r="F12" s="59">
        <f>F25+F45+F47</f>
        <v>45000</v>
      </c>
      <c r="G12" s="55"/>
      <c r="H12" s="55"/>
      <c r="I12" s="59">
        <f>I54</f>
        <v>145000</v>
      </c>
      <c r="J12" s="55"/>
      <c r="K12" s="80">
        <f>K25+K30+K54+K46</f>
        <v>1226183.01</v>
      </c>
      <c r="L12" s="80">
        <f>L25+L30+L54+L46</f>
        <v>1226183.01</v>
      </c>
    </row>
    <row r="13" spans="1:12" ht="18.75" customHeight="1" x14ac:dyDescent="0.25">
      <c r="A13" s="56" t="s">
        <v>8</v>
      </c>
      <c r="B13" s="111">
        <v>110</v>
      </c>
      <c r="C13" s="112"/>
      <c r="D13" s="112"/>
      <c r="E13" s="111"/>
      <c r="F13" s="111"/>
      <c r="G13" s="111"/>
      <c r="H13" s="111"/>
      <c r="I13" s="112"/>
      <c r="J13" s="111"/>
      <c r="K13" s="69"/>
      <c r="L13" s="69"/>
    </row>
    <row r="14" spans="1:12" ht="18.75" customHeight="1" x14ac:dyDescent="0.25">
      <c r="A14" s="48" t="s">
        <v>37</v>
      </c>
      <c r="B14" s="111"/>
      <c r="C14" s="112"/>
      <c r="D14" s="112"/>
      <c r="E14" s="111"/>
      <c r="F14" s="111"/>
      <c r="G14" s="111"/>
      <c r="H14" s="111"/>
      <c r="I14" s="112"/>
      <c r="J14" s="111"/>
      <c r="K14" s="69"/>
      <c r="L14" s="69"/>
    </row>
    <row r="15" spans="1:12" ht="18.75" customHeight="1" x14ac:dyDescent="0.25">
      <c r="A15" s="48"/>
      <c r="B15" s="55"/>
      <c r="C15" s="55"/>
      <c r="D15" s="55"/>
      <c r="E15" s="55"/>
      <c r="F15" s="55"/>
      <c r="G15" s="55"/>
      <c r="H15" s="55"/>
      <c r="I15" s="55"/>
      <c r="J15" s="55"/>
      <c r="K15" s="69"/>
      <c r="L15" s="69"/>
    </row>
    <row r="16" spans="1:12" ht="18.75" customHeight="1" x14ac:dyDescent="0.25">
      <c r="A16" s="48" t="s">
        <v>38</v>
      </c>
      <c r="B16" s="54">
        <v>120</v>
      </c>
      <c r="C16" s="55"/>
      <c r="D16" s="55"/>
      <c r="E16" s="55"/>
      <c r="F16" s="54"/>
      <c r="G16" s="54"/>
      <c r="H16" s="55"/>
      <c r="I16" s="55"/>
      <c r="J16" s="55"/>
      <c r="K16" s="69"/>
      <c r="L16" s="69"/>
    </row>
    <row r="17" spans="1:12" ht="18.75" customHeight="1" x14ac:dyDescent="0.25">
      <c r="A17" s="48"/>
      <c r="B17" s="55"/>
      <c r="C17" s="55"/>
      <c r="D17" s="55"/>
      <c r="E17" s="55"/>
      <c r="F17" s="55"/>
      <c r="G17" s="55"/>
      <c r="H17" s="55"/>
      <c r="I17" s="55"/>
      <c r="J17" s="55"/>
      <c r="K17" s="69"/>
      <c r="L17" s="69"/>
    </row>
    <row r="18" spans="1:12" ht="30.75" customHeight="1" x14ac:dyDescent="0.25">
      <c r="A18" s="48" t="s">
        <v>39</v>
      </c>
      <c r="B18" s="54">
        <v>130</v>
      </c>
      <c r="C18" s="55"/>
      <c r="D18" s="55"/>
      <c r="E18" s="54"/>
      <c r="F18" s="54"/>
      <c r="G18" s="54"/>
      <c r="H18" s="54"/>
      <c r="I18" s="55"/>
      <c r="J18" s="54"/>
      <c r="K18" s="69"/>
      <c r="L18" s="69"/>
    </row>
    <row r="19" spans="1:12" ht="46.5" customHeight="1" x14ac:dyDescent="0.25">
      <c r="A19" s="48" t="s">
        <v>40</v>
      </c>
      <c r="B19" s="54">
        <v>140</v>
      </c>
      <c r="C19" s="55"/>
      <c r="D19" s="55"/>
      <c r="E19" s="54"/>
      <c r="F19" s="54"/>
      <c r="G19" s="54"/>
      <c r="H19" s="54"/>
      <c r="I19" s="55"/>
      <c r="J19" s="54"/>
      <c r="K19" s="69"/>
      <c r="L19" s="69"/>
    </row>
    <row r="20" spans="1:12" ht="30.75" customHeight="1" x14ac:dyDescent="0.25">
      <c r="A20" s="48" t="s">
        <v>41</v>
      </c>
      <c r="B20" s="54">
        <v>150</v>
      </c>
      <c r="C20" s="55"/>
      <c r="D20" s="55"/>
      <c r="E20" s="54"/>
      <c r="F20" s="55"/>
      <c r="G20" s="55"/>
      <c r="H20" s="54"/>
      <c r="I20" s="54"/>
      <c r="J20" s="54"/>
      <c r="K20" s="69"/>
      <c r="L20" s="69"/>
    </row>
    <row r="21" spans="1:12" ht="18.75" customHeight="1" x14ac:dyDescent="0.25">
      <c r="A21" s="48" t="s">
        <v>42</v>
      </c>
      <c r="B21" s="54">
        <v>160</v>
      </c>
      <c r="C21" s="55"/>
      <c r="D21" s="55"/>
      <c r="E21" s="54"/>
      <c r="F21" s="54"/>
      <c r="G21" s="54"/>
      <c r="H21" s="54"/>
      <c r="I21" s="55"/>
      <c r="J21" s="55"/>
      <c r="K21" s="69"/>
      <c r="L21" s="69"/>
    </row>
    <row r="22" spans="1:12" ht="18.75" customHeight="1" x14ac:dyDescent="0.25">
      <c r="A22" s="48" t="s">
        <v>43</v>
      </c>
      <c r="B22" s="54">
        <v>180</v>
      </c>
      <c r="C22" s="54" t="s">
        <v>36</v>
      </c>
      <c r="D22" s="55"/>
      <c r="E22" s="54"/>
      <c r="F22" s="54"/>
      <c r="G22" s="54"/>
      <c r="H22" s="54"/>
      <c r="I22" s="55"/>
      <c r="J22" s="54"/>
      <c r="K22" s="69"/>
      <c r="L22" s="69"/>
    </row>
    <row r="23" spans="1:12" ht="18.75" customHeight="1" x14ac:dyDescent="0.25">
      <c r="A23" s="48"/>
      <c r="B23" s="55"/>
      <c r="C23" s="55"/>
      <c r="D23" s="55"/>
      <c r="E23" s="55"/>
      <c r="F23" s="55"/>
      <c r="G23" s="55"/>
      <c r="H23" s="55"/>
      <c r="I23" s="55"/>
      <c r="J23" s="55"/>
      <c r="K23" s="69"/>
      <c r="L23" s="69"/>
    </row>
    <row r="24" spans="1:12" ht="18.75" customHeight="1" x14ac:dyDescent="0.25">
      <c r="A24" s="48" t="s">
        <v>44</v>
      </c>
      <c r="B24" s="54">
        <v>200</v>
      </c>
      <c r="C24" s="54" t="s">
        <v>36</v>
      </c>
      <c r="D24" s="59">
        <f>E24+F24</f>
        <v>1295652.8799999999</v>
      </c>
      <c r="E24" s="59">
        <f>E25+E30+E50+E47</f>
        <v>1250652.8799999999</v>
      </c>
      <c r="F24" s="59">
        <f>F25+F45+F47</f>
        <v>45000</v>
      </c>
      <c r="G24" s="55"/>
      <c r="H24" s="55"/>
      <c r="I24" s="59">
        <f>I54</f>
        <v>145000</v>
      </c>
      <c r="J24" s="55"/>
      <c r="K24" s="69"/>
      <c r="L24" s="69"/>
    </row>
    <row r="25" spans="1:12" ht="30.75" customHeight="1" x14ac:dyDescent="0.25">
      <c r="A25" s="49" t="s">
        <v>139</v>
      </c>
      <c r="B25" s="60"/>
      <c r="C25" s="55">
        <v>210</v>
      </c>
      <c r="D25" s="59">
        <f>E25+F25</f>
        <v>1128016.01</v>
      </c>
      <c r="E25" s="59">
        <f>E29+E28+E26</f>
        <v>1128016.01</v>
      </c>
      <c r="F25" s="59">
        <f>F29+F28+F26</f>
        <v>0</v>
      </c>
      <c r="G25" s="55"/>
      <c r="H25" s="55"/>
      <c r="I25" s="55"/>
      <c r="J25" s="55"/>
      <c r="K25" s="79">
        <f>K26+K29</f>
        <v>1128016.01</v>
      </c>
      <c r="L25" s="79">
        <f>L26+L29</f>
        <v>1128016.01</v>
      </c>
    </row>
    <row r="26" spans="1:12" ht="18.75" customHeight="1" x14ac:dyDescent="0.25">
      <c r="A26" s="56" t="s">
        <v>6</v>
      </c>
      <c r="B26" s="111"/>
      <c r="C26" s="112">
        <v>211</v>
      </c>
      <c r="D26" s="110">
        <f>E26+F26</f>
        <v>864075</v>
      </c>
      <c r="E26" s="110">
        <f>220100+643975</f>
        <v>864075</v>
      </c>
      <c r="F26" s="110"/>
      <c r="G26" s="112"/>
      <c r="H26" s="112"/>
      <c r="I26" s="112"/>
      <c r="J26" s="112"/>
      <c r="K26" s="107">
        <f>220100+643975</f>
        <v>864075</v>
      </c>
      <c r="L26" s="107">
        <f>220100+643975</f>
        <v>864075</v>
      </c>
    </row>
    <row r="27" spans="1:12" x14ac:dyDescent="0.25">
      <c r="A27" s="49" t="s">
        <v>142</v>
      </c>
      <c r="B27" s="111"/>
      <c r="C27" s="112"/>
      <c r="D27" s="110"/>
      <c r="E27" s="110"/>
      <c r="F27" s="110"/>
      <c r="G27" s="112"/>
      <c r="H27" s="112"/>
      <c r="I27" s="112"/>
      <c r="J27" s="112"/>
      <c r="K27" s="108"/>
      <c r="L27" s="108"/>
    </row>
    <row r="28" spans="1:12" ht="18.75" customHeight="1" x14ac:dyDescent="0.25">
      <c r="A28" s="56" t="s">
        <v>127</v>
      </c>
      <c r="B28" s="54"/>
      <c r="C28" s="55">
        <v>212</v>
      </c>
      <c r="D28" s="57"/>
      <c r="E28" s="55"/>
      <c r="F28" s="55"/>
      <c r="G28" s="55"/>
      <c r="H28" s="55"/>
      <c r="I28" s="55"/>
      <c r="J28" s="55"/>
      <c r="K28" s="71"/>
      <c r="L28" s="71"/>
    </row>
    <row r="29" spans="1:12" ht="18.75" customHeight="1" x14ac:dyDescent="0.25">
      <c r="A29" s="48"/>
      <c r="B29" s="54"/>
      <c r="C29" s="55">
        <v>213</v>
      </c>
      <c r="D29" s="59">
        <f>E29+F29</f>
        <v>263941.01</v>
      </c>
      <c r="E29" s="57">
        <f>66470+197471.01</f>
        <v>263941.01</v>
      </c>
      <c r="F29" s="57"/>
      <c r="G29" s="55"/>
      <c r="H29" s="55"/>
      <c r="I29" s="55"/>
      <c r="J29" s="55"/>
      <c r="K29" s="79">
        <f>66470+197471.01</f>
        <v>263941.01</v>
      </c>
      <c r="L29" s="79">
        <f>66470+197471.01</f>
        <v>263941.01</v>
      </c>
    </row>
    <row r="30" spans="1:12" ht="30" x14ac:dyDescent="0.25">
      <c r="A30" s="48" t="s">
        <v>45</v>
      </c>
      <c r="B30" s="54"/>
      <c r="C30" s="55">
        <v>220</v>
      </c>
      <c r="D30" s="59">
        <f>D32+D33+D34+D35+D36+D37</f>
        <v>111894.87</v>
      </c>
      <c r="E30" s="57">
        <f>E32+E33+E34+E35+E36+E37</f>
        <v>111894.87</v>
      </c>
      <c r="F30" s="57"/>
      <c r="G30" s="73"/>
      <c r="H30" s="73"/>
      <c r="I30" s="73"/>
      <c r="J30" s="73"/>
      <c r="K30" s="73">
        <f t="shared" ref="K30:L30" si="0">K32+K33+K34+K35+K36+K37</f>
        <v>38000</v>
      </c>
      <c r="L30" s="73">
        <f t="shared" si="0"/>
        <v>38000</v>
      </c>
    </row>
    <row r="31" spans="1:12" ht="18.75" customHeight="1" x14ac:dyDescent="0.25">
      <c r="A31" s="47" t="s">
        <v>6</v>
      </c>
      <c r="B31" s="55"/>
      <c r="C31" s="55"/>
      <c r="D31" s="55"/>
      <c r="E31" s="57"/>
      <c r="F31" s="55"/>
      <c r="G31" s="55"/>
      <c r="H31" s="55"/>
      <c r="I31" s="55"/>
      <c r="J31" s="55"/>
      <c r="K31" s="71"/>
      <c r="L31" s="71"/>
    </row>
    <row r="32" spans="1:12" ht="18.75" customHeight="1" x14ac:dyDescent="0.25">
      <c r="A32" s="47" t="s">
        <v>133</v>
      </c>
      <c r="B32" s="54"/>
      <c r="C32" s="55">
        <v>221</v>
      </c>
      <c r="D32" s="59">
        <f>E32</f>
        <v>6066.12</v>
      </c>
      <c r="E32" s="57">
        <v>6066.12</v>
      </c>
      <c r="F32" s="55"/>
      <c r="G32" s="55"/>
      <c r="H32" s="55"/>
      <c r="I32" s="55"/>
      <c r="J32" s="55"/>
      <c r="K32" s="71"/>
      <c r="L32" s="71"/>
    </row>
    <row r="33" spans="1:12" ht="18.75" customHeight="1" x14ac:dyDescent="0.25">
      <c r="A33" s="47" t="s">
        <v>134</v>
      </c>
      <c r="B33" s="54"/>
      <c r="C33" s="55">
        <v>222</v>
      </c>
      <c r="D33" s="59">
        <f>E33</f>
        <v>0</v>
      </c>
      <c r="E33" s="57"/>
      <c r="F33" s="55"/>
      <c r="G33" s="55"/>
      <c r="H33" s="55"/>
      <c r="I33" s="55"/>
      <c r="J33" s="55"/>
      <c r="K33" s="71"/>
      <c r="L33" s="71"/>
    </row>
    <row r="34" spans="1:12" ht="18.75" customHeight="1" x14ac:dyDescent="0.25">
      <c r="A34" s="47" t="s">
        <v>135</v>
      </c>
      <c r="B34" s="54"/>
      <c r="C34" s="55">
        <v>223</v>
      </c>
      <c r="D34" s="59">
        <f>E34</f>
        <v>21500</v>
      </c>
      <c r="E34" s="57">
        <v>21500</v>
      </c>
      <c r="F34" s="55"/>
      <c r="G34" s="55"/>
      <c r="H34" s="55"/>
      <c r="I34" s="55"/>
      <c r="J34" s="55"/>
      <c r="K34" s="71">
        <v>37000</v>
      </c>
      <c r="L34" s="71">
        <v>37000</v>
      </c>
    </row>
    <row r="35" spans="1:12" ht="30" x14ac:dyDescent="0.25">
      <c r="A35" s="49" t="s">
        <v>136</v>
      </c>
      <c r="B35" s="54"/>
      <c r="C35" s="55">
        <v>224</v>
      </c>
      <c r="D35" s="55"/>
      <c r="E35" s="57"/>
      <c r="F35" s="55"/>
      <c r="G35" s="55"/>
      <c r="H35" s="55"/>
      <c r="I35" s="55"/>
      <c r="J35" s="55"/>
      <c r="K35" s="71"/>
      <c r="L35" s="71"/>
    </row>
    <row r="36" spans="1:12" ht="18.75" customHeight="1" x14ac:dyDescent="0.25">
      <c r="A36" s="48" t="s">
        <v>137</v>
      </c>
      <c r="B36" s="54"/>
      <c r="C36" s="55">
        <v>225</v>
      </c>
      <c r="D36" s="59">
        <f>E36</f>
        <v>53298.59</v>
      </c>
      <c r="E36" s="57">
        <v>53298.59</v>
      </c>
      <c r="F36" s="55"/>
      <c r="G36" s="55"/>
      <c r="H36" s="55"/>
      <c r="I36" s="55"/>
      <c r="J36" s="55"/>
      <c r="K36" s="71">
        <v>1000</v>
      </c>
      <c r="L36" s="71">
        <v>1000</v>
      </c>
    </row>
    <row r="37" spans="1:12" ht="18.75" customHeight="1" x14ac:dyDescent="0.25">
      <c r="A37" s="47" t="s">
        <v>138</v>
      </c>
      <c r="B37" s="54"/>
      <c r="C37" s="55">
        <v>226</v>
      </c>
      <c r="D37" s="59">
        <f>E37</f>
        <v>31030.16</v>
      </c>
      <c r="E37" s="57">
        <v>31030.16</v>
      </c>
      <c r="F37" s="55"/>
      <c r="G37" s="55"/>
      <c r="H37" s="55"/>
      <c r="I37" s="55"/>
      <c r="J37" s="55"/>
      <c r="K37" s="71"/>
      <c r="L37" s="71"/>
    </row>
    <row r="38" spans="1:12" ht="18.75" customHeight="1" x14ac:dyDescent="0.25">
      <c r="A38" s="48" t="s">
        <v>46</v>
      </c>
      <c r="B38" s="54">
        <v>230</v>
      </c>
      <c r="C38" s="55"/>
      <c r="D38" s="55"/>
      <c r="E38" s="57"/>
      <c r="F38" s="55"/>
      <c r="G38" s="55"/>
      <c r="H38" s="55"/>
      <c r="I38" s="55"/>
      <c r="J38" s="55"/>
      <c r="K38" s="71"/>
      <c r="L38" s="71"/>
    </row>
    <row r="39" spans="1:12" ht="18.75" customHeight="1" x14ac:dyDescent="0.25">
      <c r="A39" s="47" t="s">
        <v>6</v>
      </c>
      <c r="B39" s="55"/>
      <c r="C39" s="55"/>
      <c r="D39" s="55"/>
      <c r="E39" s="57"/>
      <c r="F39" s="55"/>
      <c r="G39" s="55"/>
      <c r="H39" s="55"/>
      <c r="I39" s="55"/>
      <c r="J39" s="55"/>
      <c r="K39" s="71"/>
      <c r="L39" s="71"/>
    </row>
    <row r="40" spans="1:12" ht="18.75" customHeight="1" x14ac:dyDescent="0.25">
      <c r="A40" s="48" t="s">
        <v>47</v>
      </c>
      <c r="B40" s="111">
        <v>240</v>
      </c>
      <c r="C40" s="112"/>
      <c r="D40" s="112"/>
      <c r="E40" s="110"/>
      <c r="F40" s="112"/>
      <c r="G40" s="112"/>
      <c r="H40" s="112"/>
      <c r="I40" s="112"/>
      <c r="J40" s="112"/>
      <c r="K40" s="71"/>
      <c r="L40" s="71"/>
    </row>
    <row r="41" spans="1:12" ht="18.75" customHeight="1" x14ac:dyDescent="0.25">
      <c r="A41" s="48" t="s">
        <v>48</v>
      </c>
      <c r="B41" s="111"/>
      <c r="C41" s="112"/>
      <c r="D41" s="112"/>
      <c r="E41" s="110"/>
      <c r="F41" s="112"/>
      <c r="G41" s="112"/>
      <c r="H41" s="112"/>
      <c r="I41" s="112"/>
      <c r="J41" s="112"/>
      <c r="K41" s="71"/>
      <c r="L41" s="71"/>
    </row>
    <row r="42" spans="1:12" ht="18.75" customHeight="1" x14ac:dyDescent="0.25">
      <c r="A42" s="48" t="s">
        <v>49</v>
      </c>
      <c r="B42" s="111"/>
      <c r="C42" s="112"/>
      <c r="D42" s="112"/>
      <c r="E42" s="110"/>
      <c r="F42" s="112"/>
      <c r="G42" s="112"/>
      <c r="H42" s="112"/>
      <c r="I42" s="112"/>
      <c r="J42" s="112"/>
      <c r="K42" s="71"/>
      <c r="L42" s="71"/>
    </row>
    <row r="43" spans="1:12" ht="14.25" customHeight="1" x14ac:dyDescent="0.25">
      <c r="A43" s="48"/>
      <c r="B43" s="55"/>
      <c r="C43" s="55"/>
      <c r="D43" s="55"/>
      <c r="E43" s="57"/>
      <c r="F43" s="55"/>
      <c r="G43" s="55"/>
      <c r="H43" s="55"/>
      <c r="I43" s="55"/>
      <c r="J43" s="55"/>
      <c r="K43" s="71"/>
      <c r="L43" s="71"/>
    </row>
    <row r="44" spans="1:12" ht="38.25" customHeight="1" x14ac:dyDescent="0.25">
      <c r="A44" s="48" t="s">
        <v>50</v>
      </c>
      <c r="B44" s="54">
        <v>250</v>
      </c>
      <c r="C44" s="55"/>
      <c r="D44" s="55"/>
      <c r="E44" s="57"/>
      <c r="F44" s="55"/>
      <c r="G44" s="55"/>
      <c r="H44" s="55"/>
      <c r="I44" s="55"/>
      <c r="J44" s="55"/>
      <c r="K44" s="71"/>
      <c r="L44" s="71"/>
    </row>
    <row r="45" spans="1:12" ht="31.5" customHeight="1" x14ac:dyDescent="0.25">
      <c r="A45" s="48" t="s">
        <v>51</v>
      </c>
      <c r="B45" s="54">
        <v>260</v>
      </c>
      <c r="C45" s="54" t="s">
        <v>36</v>
      </c>
      <c r="D45" s="59">
        <f>F45</f>
        <v>45000</v>
      </c>
      <c r="E45" s="57"/>
      <c r="F45" s="59">
        <f>F46</f>
        <v>45000</v>
      </c>
      <c r="G45" s="76"/>
      <c r="H45" s="76"/>
      <c r="I45" s="76"/>
      <c r="J45" s="76"/>
      <c r="K45" s="76">
        <f t="shared" ref="K45:L45" si="1">K46</f>
        <v>50000</v>
      </c>
      <c r="L45" s="76">
        <f t="shared" si="1"/>
        <v>50000</v>
      </c>
    </row>
    <row r="46" spans="1:12" x14ac:dyDescent="0.25">
      <c r="A46" s="48" t="s">
        <v>140</v>
      </c>
      <c r="B46" s="54"/>
      <c r="C46" s="55">
        <v>262</v>
      </c>
      <c r="D46" s="59">
        <f>F46</f>
        <v>45000</v>
      </c>
      <c r="E46" s="57"/>
      <c r="F46" s="57">
        <v>45000</v>
      </c>
      <c r="G46" s="55"/>
      <c r="H46" s="55"/>
      <c r="I46" s="55"/>
      <c r="J46" s="55"/>
      <c r="K46" s="71">
        <v>50000</v>
      </c>
      <c r="L46" s="71">
        <v>50000</v>
      </c>
    </row>
    <row r="47" spans="1:12" ht="18.75" customHeight="1" x14ac:dyDescent="0.25">
      <c r="A47" s="48" t="s">
        <v>157</v>
      </c>
      <c r="B47" s="54"/>
      <c r="C47" s="55">
        <v>291</v>
      </c>
      <c r="D47" s="61">
        <f>D48+D49</f>
        <v>575</v>
      </c>
      <c r="E47" s="77">
        <f>E48+E49</f>
        <v>575</v>
      </c>
      <c r="F47" s="64"/>
      <c r="G47" s="55"/>
      <c r="H47" s="55"/>
      <c r="I47" s="55"/>
      <c r="J47" s="55"/>
      <c r="K47" s="71"/>
      <c r="L47" s="71"/>
    </row>
    <row r="48" spans="1:12" ht="18.75" customHeight="1" x14ac:dyDescent="0.25">
      <c r="A48" s="48" t="s">
        <v>156</v>
      </c>
      <c r="B48" s="75">
        <v>852</v>
      </c>
      <c r="C48" s="74">
        <v>291</v>
      </c>
      <c r="D48" s="76"/>
      <c r="E48" s="73"/>
      <c r="F48" s="73"/>
      <c r="G48" s="74"/>
      <c r="H48" s="74"/>
      <c r="I48" s="74"/>
      <c r="J48" s="74"/>
      <c r="K48" s="71"/>
      <c r="L48" s="71"/>
    </row>
    <row r="49" spans="1:12" ht="18.75" customHeight="1" x14ac:dyDescent="0.25">
      <c r="A49" s="48" t="s">
        <v>156</v>
      </c>
      <c r="B49" s="53">
        <v>853</v>
      </c>
      <c r="C49" s="48">
        <v>291</v>
      </c>
      <c r="D49" s="58">
        <f>E49</f>
        <v>575</v>
      </c>
      <c r="E49" s="58">
        <v>575</v>
      </c>
      <c r="F49" s="48"/>
      <c r="G49" s="48"/>
      <c r="H49" s="48"/>
      <c r="I49" s="48"/>
      <c r="J49" s="48"/>
      <c r="K49" s="71"/>
      <c r="L49" s="71"/>
    </row>
    <row r="50" spans="1:12" ht="25.5" customHeight="1" x14ac:dyDescent="0.25">
      <c r="A50" s="48" t="s">
        <v>52</v>
      </c>
      <c r="B50" s="54">
        <v>300</v>
      </c>
      <c r="C50" s="54" t="s">
        <v>36</v>
      </c>
      <c r="D50" s="59">
        <f>D54+D51</f>
        <v>10167</v>
      </c>
      <c r="E50" s="57">
        <f>E51+E54</f>
        <v>10167</v>
      </c>
      <c r="F50" s="55"/>
      <c r="G50" s="55"/>
      <c r="H50" s="55"/>
      <c r="I50" s="55"/>
      <c r="J50" s="55"/>
      <c r="K50" s="71"/>
      <c r="L50" s="71"/>
    </row>
    <row r="51" spans="1:12" ht="18.75" customHeight="1" x14ac:dyDescent="0.25">
      <c r="A51" s="48" t="s">
        <v>6</v>
      </c>
      <c r="B51" s="111"/>
      <c r="C51" s="112">
        <v>310</v>
      </c>
      <c r="D51" s="114">
        <f>E51</f>
        <v>0</v>
      </c>
      <c r="E51" s="110"/>
      <c r="F51" s="112"/>
      <c r="G51" s="112"/>
      <c r="H51" s="112"/>
      <c r="I51" s="112"/>
      <c r="J51" s="112"/>
      <c r="K51" s="71"/>
      <c r="L51" s="71"/>
    </row>
    <row r="52" spans="1:12" ht="18.75" customHeight="1" x14ac:dyDescent="0.25">
      <c r="A52" s="48" t="s">
        <v>53</v>
      </c>
      <c r="B52" s="111"/>
      <c r="C52" s="112"/>
      <c r="D52" s="112"/>
      <c r="E52" s="110"/>
      <c r="F52" s="112"/>
      <c r="G52" s="112"/>
      <c r="H52" s="112"/>
      <c r="I52" s="112"/>
      <c r="J52" s="112"/>
      <c r="K52" s="71"/>
      <c r="L52" s="71"/>
    </row>
    <row r="53" spans="1:12" ht="26.25" customHeight="1" x14ac:dyDescent="0.25">
      <c r="A53" s="48" t="s">
        <v>54</v>
      </c>
      <c r="B53" s="54"/>
      <c r="C53" s="55">
        <v>320</v>
      </c>
      <c r="D53" s="55"/>
      <c r="E53" s="57"/>
      <c r="F53" s="55"/>
      <c r="G53" s="55"/>
      <c r="H53" s="55"/>
      <c r="I53" s="55"/>
      <c r="J53" s="55"/>
      <c r="K53" s="71"/>
      <c r="L53" s="71"/>
    </row>
    <row r="54" spans="1:12" ht="30" x14ac:dyDescent="0.25">
      <c r="A54" s="48" t="s">
        <v>141</v>
      </c>
      <c r="B54" s="54"/>
      <c r="C54" s="55">
        <v>340</v>
      </c>
      <c r="D54" s="59">
        <f>E54</f>
        <v>10167</v>
      </c>
      <c r="E54" s="57">
        <v>10167</v>
      </c>
      <c r="F54" s="55"/>
      <c r="G54" s="55"/>
      <c r="H54" s="55"/>
      <c r="I54" s="57">
        <v>145000</v>
      </c>
      <c r="J54" s="55"/>
      <c r="K54" s="71">
        <v>10167</v>
      </c>
      <c r="L54" s="71">
        <v>10167</v>
      </c>
    </row>
    <row r="55" spans="1:12" x14ac:dyDescent="0.25">
      <c r="A55" s="48" t="s">
        <v>55</v>
      </c>
      <c r="B55" s="54">
        <v>400</v>
      </c>
      <c r="C55" s="55"/>
      <c r="D55" s="55"/>
      <c r="E55" s="57"/>
      <c r="F55" s="55"/>
      <c r="G55" s="55"/>
      <c r="H55" s="55"/>
      <c r="I55" s="55"/>
      <c r="J55" s="55"/>
      <c r="K55" s="71"/>
      <c r="L55" s="71"/>
    </row>
    <row r="56" spans="1:12" ht="18.75" customHeight="1" x14ac:dyDescent="0.25">
      <c r="A56" s="48" t="s">
        <v>56</v>
      </c>
      <c r="B56" s="111">
        <v>410</v>
      </c>
      <c r="C56" s="112"/>
      <c r="D56" s="112"/>
      <c r="E56" s="110"/>
      <c r="F56" s="112"/>
      <c r="G56" s="112"/>
      <c r="H56" s="112"/>
      <c r="I56" s="112"/>
      <c r="J56" s="112"/>
      <c r="K56" s="71"/>
      <c r="L56" s="71"/>
    </row>
    <row r="57" spans="1:12" ht="21.75" customHeight="1" x14ac:dyDescent="0.25">
      <c r="A57" s="48" t="s">
        <v>57</v>
      </c>
      <c r="B57" s="111"/>
      <c r="C57" s="112"/>
      <c r="D57" s="112"/>
      <c r="E57" s="110"/>
      <c r="F57" s="112"/>
      <c r="G57" s="112"/>
      <c r="H57" s="112"/>
      <c r="I57" s="112"/>
      <c r="J57" s="112"/>
      <c r="K57" s="71"/>
      <c r="L57" s="71"/>
    </row>
    <row r="58" spans="1:12" ht="21" customHeight="1" x14ac:dyDescent="0.25">
      <c r="A58" s="48" t="s">
        <v>58</v>
      </c>
      <c r="B58" s="54">
        <v>420</v>
      </c>
      <c r="C58" s="55"/>
      <c r="D58" s="55"/>
      <c r="E58" s="57"/>
      <c r="F58" s="55"/>
      <c r="G58" s="55"/>
      <c r="H58" s="55"/>
      <c r="I58" s="55"/>
      <c r="J58" s="55"/>
      <c r="K58" s="71"/>
      <c r="L58" s="71"/>
    </row>
    <row r="59" spans="1:12" ht="18.75" customHeight="1" x14ac:dyDescent="0.25">
      <c r="A59" s="48" t="s">
        <v>59</v>
      </c>
      <c r="B59" s="54">
        <v>500</v>
      </c>
      <c r="C59" s="54" t="s">
        <v>36</v>
      </c>
      <c r="D59" s="55"/>
      <c r="E59" s="57"/>
      <c r="F59" s="55"/>
      <c r="G59" s="55"/>
      <c r="H59" s="55"/>
      <c r="I59" s="55"/>
      <c r="J59" s="55"/>
      <c r="K59" s="71"/>
      <c r="L59" s="71"/>
    </row>
    <row r="60" spans="1:12" ht="18.75" customHeight="1" x14ac:dyDescent="0.25">
      <c r="A60" s="48" t="s">
        <v>60</v>
      </c>
      <c r="B60" s="54">
        <v>600</v>
      </c>
      <c r="C60" s="54" t="s">
        <v>36</v>
      </c>
      <c r="D60" s="55"/>
      <c r="E60" s="57"/>
      <c r="F60" s="55"/>
      <c r="G60" s="55"/>
      <c r="H60" s="55"/>
      <c r="I60" s="55"/>
      <c r="J60" s="55"/>
      <c r="K60" s="71"/>
      <c r="L60" s="71"/>
    </row>
    <row r="61" spans="1:12" ht="18.75" customHeight="1" x14ac:dyDescent="0.25">
      <c r="A61" s="51"/>
      <c r="B61" s="52"/>
      <c r="C61" s="52"/>
      <c r="D61" s="52"/>
      <c r="E61" s="52"/>
      <c r="F61" s="52"/>
      <c r="G61" s="52"/>
      <c r="H61" s="52"/>
      <c r="I61" s="52"/>
      <c r="J61" s="52"/>
    </row>
    <row r="62" spans="1:12" ht="18.75" customHeight="1" x14ac:dyDescent="0.25">
      <c r="A62" s="51"/>
      <c r="B62" s="52"/>
      <c r="C62" s="52"/>
      <c r="D62" s="52"/>
      <c r="E62" s="52"/>
      <c r="F62" s="52"/>
      <c r="G62" s="52"/>
      <c r="H62" s="52"/>
      <c r="I62" s="52"/>
      <c r="J62" s="52"/>
    </row>
  </sheetData>
  <mergeCells count="62">
    <mergeCell ref="A7:A10"/>
    <mergeCell ref="B7:B10"/>
    <mergeCell ref="C7:C10"/>
    <mergeCell ref="D7:J7"/>
    <mergeCell ref="D8:D10"/>
    <mergeCell ref="E8:J8"/>
    <mergeCell ref="E9:E10"/>
    <mergeCell ref="F9:F10"/>
    <mergeCell ref="G9:G10"/>
    <mergeCell ref="H9:H10"/>
    <mergeCell ref="I9:J9"/>
    <mergeCell ref="E40:E42"/>
    <mergeCell ref="F40:F42"/>
    <mergeCell ref="G40:G42"/>
    <mergeCell ref="H40:H42"/>
    <mergeCell ref="G26:G27"/>
    <mergeCell ref="G56:G57"/>
    <mergeCell ref="H56:H57"/>
    <mergeCell ref="I56:I57"/>
    <mergeCell ref="J56:J57"/>
    <mergeCell ref="I40:I42"/>
    <mergeCell ref="J40:J42"/>
    <mergeCell ref="G51:G52"/>
    <mergeCell ref="H51:H52"/>
    <mergeCell ref="I51:I52"/>
    <mergeCell ref="B56:B57"/>
    <mergeCell ref="C56:C57"/>
    <mergeCell ref="D56:D57"/>
    <mergeCell ref="E56:E57"/>
    <mergeCell ref="F56:F57"/>
    <mergeCell ref="A1:J1"/>
    <mergeCell ref="J51:J52"/>
    <mergeCell ref="B51:B52"/>
    <mergeCell ref="C51:C52"/>
    <mergeCell ref="D51:D52"/>
    <mergeCell ref="E51:E52"/>
    <mergeCell ref="F51:F52"/>
    <mergeCell ref="H26:H27"/>
    <mergeCell ref="I26:I27"/>
    <mergeCell ref="J26:J27"/>
    <mergeCell ref="B40:B42"/>
    <mergeCell ref="C40:C42"/>
    <mergeCell ref="D40:D42"/>
    <mergeCell ref="B26:B27"/>
    <mergeCell ref="C26:C27"/>
    <mergeCell ref="D26:D27"/>
    <mergeCell ref="K26:K27"/>
    <mergeCell ref="L26:L27"/>
    <mergeCell ref="A3:J3"/>
    <mergeCell ref="A4:J4"/>
    <mergeCell ref="A5:J5"/>
    <mergeCell ref="E26:E27"/>
    <mergeCell ref="F26:F27"/>
    <mergeCell ref="G13:G14"/>
    <mergeCell ref="H13:H14"/>
    <mergeCell ref="I13:I14"/>
    <mergeCell ref="J13:J14"/>
    <mergeCell ref="B13:B14"/>
    <mergeCell ref="C13:C14"/>
    <mergeCell ref="D13:D14"/>
    <mergeCell ref="E13:E14"/>
    <mergeCell ref="F13:F14"/>
  </mergeCells>
  <hyperlinks>
    <hyperlink ref="F9" r:id="rId1" display="consultantplus://offline/ref=5DC735FD90AA0E3414669F869577481F1D28C8DD901DF66C38654A429204C8CE4AABA1EFB223C5kFF"/>
  </hyperlinks>
  <pageMargins left="0.7" right="0.7" top="0.75" bottom="0.75" header="0.3" footer="0.3"/>
  <pageSetup paperSize="9" scale="5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H15" sqref="H15"/>
    </sheetView>
  </sheetViews>
  <sheetFormatPr defaultRowHeight="35.25" customHeight="1" x14ac:dyDescent="0.25"/>
  <cols>
    <col min="1" max="1" width="27.28515625" style="2" customWidth="1"/>
    <col min="2" max="3" width="9.140625" style="2"/>
    <col min="4" max="4" width="14.7109375" style="2" customWidth="1"/>
    <col min="5" max="5" width="13.42578125" style="2" customWidth="1"/>
    <col min="6" max="6" width="13.28515625" style="2" customWidth="1"/>
    <col min="7" max="7" width="13.5703125" style="2" customWidth="1"/>
    <col min="8" max="8" width="12.28515625" style="2" bestFit="1" customWidth="1"/>
    <col min="9" max="9" width="11.42578125" style="2" customWidth="1"/>
    <col min="10" max="10" width="7.85546875" style="2" customWidth="1"/>
    <col min="11" max="11" width="5.42578125" style="2" customWidth="1"/>
    <col min="12" max="12" width="7.85546875" style="2" customWidth="1"/>
    <col min="13" max="16384" width="9.140625" style="2"/>
  </cols>
  <sheetData>
    <row r="1" spans="1:12" ht="24" customHeight="1" x14ac:dyDescent="0.25">
      <c r="A1" s="117" t="s">
        <v>61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5.75" customHeight="1" x14ac:dyDescent="0.25">
      <c r="A2" s="1"/>
    </row>
    <row r="3" spans="1:12" ht="21" customHeight="1" x14ac:dyDescent="0.25">
      <c r="A3" s="106" t="s">
        <v>62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16.5" customHeight="1" x14ac:dyDescent="0.25">
      <c r="A4" s="106" t="s">
        <v>63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22.5" customHeight="1" x14ac:dyDescent="0.25">
      <c r="A5" s="106" t="s">
        <v>162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ht="27" customHeight="1" x14ac:dyDescent="0.25">
      <c r="A6" s="1"/>
    </row>
    <row r="7" spans="1:12" ht="35.25" customHeight="1" x14ac:dyDescent="0.25">
      <c r="A7" s="118" t="s">
        <v>3</v>
      </c>
      <c r="B7" s="118" t="s">
        <v>25</v>
      </c>
      <c r="C7" s="118" t="s">
        <v>64</v>
      </c>
      <c r="D7" s="118" t="s">
        <v>65</v>
      </c>
      <c r="E7" s="118"/>
      <c r="F7" s="118"/>
      <c r="G7" s="118"/>
      <c r="H7" s="118"/>
      <c r="I7" s="118"/>
      <c r="J7" s="118"/>
      <c r="K7" s="118"/>
      <c r="L7" s="118"/>
    </row>
    <row r="8" spans="1:12" ht="35.25" customHeight="1" x14ac:dyDescent="0.25">
      <c r="A8" s="118"/>
      <c r="B8" s="118"/>
      <c r="C8" s="118"/>
      <c r="D8" s="118" t="s">
        <v>66</v>
      </c>
      <c r="E8" s="118"/>
      <c r="F8" s="118"/>
      <c r="G8" s="118" t="s">
        <v>8</v>
      </c>
      <c r="H8" s="118"/>
      <c r="I8" s="118"/>
      <c r="J8" s="118"/>
      <c r="K8" s="118"/>
      <c r="L8" s="118"/>
    </row>
    <row r="9" spans="1:12" ht="152.25" customHeight="1" x14ac:dyDescent="0.25">
      <c r="A9" s="118"/>
      <c r="B9" s="118"/>
      <c r="C9" s="118"/>
      <c r="D9" s="118"/>
      <c r="E9" s="118"/>
      <c r="F9" s="118"/>
      <c r="G9" s="119" t="s">
        <v>67</v>
      </c>
      <c r="H9" s="119"/>
      <c r="I9" s="119"/>
      <c r="J9" s="119" t="s">
        <v>68</v>
      </c>
      <c r="K9" s="119"/>
      <c r="L9" s="119"/>
    </row>
    <row r="10" spans="1:12" ht="111.75" customHeight="1" x14ac:dyDescent="0.25">
      <c r="A10" s="118"/>
      <c r="B10" s="118"/>
      <c r="C10" s="118"/>
      <c r="D10" s="68" t="s">
        <v>163</v>
      </c>
      <c r="E10" s="68" t="s">
        <v>164</v>
      </c>
      <c r="F10" s="68" t="s">
        <v>165</v>
      </c>
      <c r="G10" s="68" t="s">
        <v>166</v>
      </c>
      <c r="H10" s="68" t="s">
        <v>167</v>
      </c>
      <c r="I10" s="68" t="s">
        <v>168</v>
      </c>
      <c r="J10" s="9" t="s">
        <v>69</v>
      </c>
      <c r="K10" s="9" t="s">
        <v>70</v>
      </c>
      <c r="L10" s="9" t="s">
        <v>70</v>
      </c>
    </row>
    <row r="11" spans="1:12" ht="35.25" customHeight="1" x14ac:dyDescent="0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</row>
    <row r="12" spans="1:12" ht="35.25" customHeight="1" x14ac:dyDescent="0.25">
      <c r="A12" s="4" t="s">
        <v>71</v>
      </c>
      <c r="B12" s="12" t="s">
        <v>88</v>
      </c>
      <c r="C12" s="10" t="s">
        <v>36</v>
      </c>
      <c r="D12" s="67">
        <f>D13+D15</f>
        <v>122061.01</v>
      </c>
      <c r="E12" s="72">
        <f>H12+K12</f>
        <v>48167</v>
      </c>
      <c r="F12" s="72">
        <f>I12+L12</f>
        <v>48167</v>
      </c>
      <c r="G12" s="72">
        <f t="shared" ref="G12:L12" si="0">G13+G15</f>
        <v>122061.01</v>
      </c>
      <c r="H12" s="72">
        <f t="shared" si="0"/>
        <v>48167</v>
      </c>
      <c r="I12" s="72">
        <f t="shared" si="0"/>
        <v>48167</v>
      </c>
      <c r="J12" s="66">
        <f t="shared" si="0"/>
        <v>0</v>
      </c>
      <c r="K12" s="66">
        <f t="shared" si="0"/>
        <v>0</v>
      </c>
      <c r="L12" s="11">
        <f t="shared" si="0"/>
        <v>0</v>
      </c>
    </row>
    <row r="13" spans="1:12" ht="60" customHeight="1" x14ac:dyDescent="0.25">
      <c r="A13" s="4" t="s">
        <v>72</v>
      </c>
      <c r="B13" s="10">
        <v>1001</v>
      </c>
      <c r="C13" s="10" t="s">
        <v>36</v>
      </c>
      <c r="D13" s="67">
        <f>G13+J13</f>
        <v>122061.01</v>
      </c>
      <c r="E13" s="72">
        <f>H13+K13</f>
        <v>48167</v>
      </c>
      <c r="F13" s="72">
        <f>I13+L13</f>
        <v>48167</v>
      </c>
      <c r="G13" s="78">
        <v>122061.01</v>
      </c>
      <c r="H13" s="72">
        <v>48167</v>
      </c>
      <c r="I13" s="72">
        <v>48167</v>
      </c>
      <c r="J13" s="66"/>
      <c r="K13" s="66"/>
      <c r="L13" s="11"/>
    </row>
    <row r="14" spans="1:12" ht="35.25" customHeight="1" x14ac:dyDescent="0.25">
      <c r="A14" s="4"/>
      <c r="B14" s="4"/>
      <c r="C14" s="4"/>
      <c r="D14" s="48"/>
      <c r="E14" s="48"/>
      <c r="F14" s="48"/>
      <c r="G14" s="48"/>
      <c r="H14" s="48"/>
      <c r="I14" s="48"/>
      <c r="J14" s="48"/>
      <c r="K14" s="48"/>
      <c r="L14" s="4"/>
    </row>
    <row r="15" spans="1:12" ht="57.75" customHeight="1" x14ac:dyDescent="0.25">
      <c r="A15" s="4" t="s">
        <v>73</v>
      </c>
      <c r="B15" s="10">
        <v>2001</v>
      </c>
      <c r="C15" s="4"/>
      <c r="D15" s="4">
        <f>G15+J15</f>
        <v>0</v>
      </c>
      <c r="E15" s="4"/>
      <c r="F15" s="4"/>
      <c r="G15" s="4"/>
      <c r="H15" s="4"/>
      <c r="I15" s="4"/>
      <c r="J15" s="4"/>
      <c r="K15" s="4"/>
      <c r="L15" s="4"/>
    </row>
    <row r="16" spans="1:12" ht="35.25" customHeight="1" x14ac:dyDescent="0.25">
      <c r="A16" s="13" t="s">
        <v>89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" ht="35.25" customHeight="1" x14ac:dyDescent="0.25">
      <c r="A17" s="1"/>
    </row>
    <row r="18" spans="1:1" ht="35.25" customHeight="1" x14ac:dyDescent="0.25">
      <c r="A18" s="1"/>
    </row>
    <row r="19" spans="1:1" ht="35.25" customHeight="1" x14ac:dyDescent="0.25">
      <c r="A19" s="1"/>
    </row>
  </sheetData>
  <mergeCells count="12">
    <mergeCell ref="A1:L1"/>
    <mergeCell ref="A3:L3"/>
    <mergeCell ref="A4:L4"/>
    <mergeCell ref="A5:L5"/>
    <mergeCell ref="A7:A10"/>
    <mergeCell ref="B7:B10"/>
    <mergeCell ref="C7:C10"/>
    <mergeCell ref="D7:L7"/>
    <mergeCell ref="D8:F9"/>
    <mergeCell ref="G8:L8"/>
    <mergeCell ref="G9:I9"/>
    <mergeCell ref="J9:L9"/>
  </mergeCells>
  <hyperlinks>
    <hyperlink ref="G9" r:id="rId1" display="consultantplus://offline/ref=5DC735FD90AA0E3414669F869577481F1D27C6DA911CF66C38654A4292C0k4F"/>
    <hyperlink ref="J9" r:id="rId2" display="consultantplus://offline/ref=5DC735FD90AA0E3414669F869577481F1D28C2DE9618F66C38654A4292C0k4F"/>
  </hyperlinks>
  <pageMargins left="0.7" right="0.7" top="0.75" bottom="0.75" header="0.3" footer="0.3"/>
  <pageSetup paperSize="9" scale="60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B42" sqref="B42"/>
    </sheetView>
  </sheetViews>
  <sheetFormatPr defaultRowHeight="15.75" x14ac:dyDescent="0.25"/>
  <cols>
    <col min="1" max="1" width="67" style="2" customWidth="1"/>
    <col min="2" max="2" width="9.140625" style="2"/>
    <col min="3" max="3" width="17.5703125" style="2" customWidth="1"/>
    <col min="4" max="16384" width="9.140625" style="2"/>
  </cols>
  <sheetData>
    <row r="1" spans="1:3" x14ac:dyDescent="0.25">
      <c r="A1" s="117" t="s">
        <v>74</v>
      </c>
      <c r="B1" s="117"/>
      <c r="C1" s="117"/>
    </row>
    <row r="2" spans="1:3" x14ac:dyDescent="0.25">
      <c r="A2" s="1"/>
    </row>
    <row r="3" spans="1:3" x14ac:dyDescent="0.25">
      <c r="A3" s="106" t="s">
        <v>75</v>
      </c>
      <c r="B3" s="106"/>
      <c r="C3" s="106"/>
    </row>
    <row r="4" spans="1:3" x14ac:dyDescent="0.25">
      <c r="A4" s="106" t="s">
        <v>76</v>
      </c>
      <c r="B4" s="106"/>
      <c r="C4" s="106"/>
    </row>
    <row r="5" spans="1:3" x14ac:dyDescent="0.25">
      <c r="A5" s="106" t="s">
        <v>169</v>
      </c>
      <c r="B5" s="106"/>
      <c r="C5" s="106"/>
    </row>
    <row r="6" spans="1:3" x14ac:dyDescent="0.25">
      <c r="A6" s="106" t="s">
        <v>77</v>
      </c>
      <c r="B6" s="106"/>
      <c r="C6" s="106"/>
    </row>
    <row r="7" spans="1:3" x14ac:dyDescent="0.25">
      <c r="A7" s="1"/>
    </row>
    <row r="8" spans="1:3" ht="93.75" customHeight="1" x14ac:dyDescent="0.25">
      <c r="A8" s="9" t="s">
        <v>3</v>
      </c>
      <c r="B8" s="9" t="s">
        <v>25</v>
      </c>
      <c r="C8" s="9" t="s">
        <v>78</v>
      </c>
    </row>
    <row r="9" spans="1:3" x14ac:dyDescent="0.25">
      <c r="A9" s="9">
        <v>1</v>
      </c>
      <c r="B9" s="9">
        <v>2</v>
      </c>
      <c r="C9" s="9">
        <v>3</v>
      </c>
    </row>
    <row r="10" spans="1:3" ht="25.5" customHeight="1" x14ac:dyDescent="0.25">
      <c r="A10" s="4" t="s">
        <v>59</v>
      </c>
      <c r="B10" s="9">
        <v>10</v>
      </c>
      <c r="C10" s="4">
        <v>0</v>
      </c>
    </row>
    <row r="11" spans="1:3" ht="34.5" customHeight="1" x14ac:dyDescent="0.25">
      <c r="A11" s="4" t="s">
        <v>60</v>
      </c>
      <c r="B11" s="9">
        <v>20</v>
      </c>
      <c r="C11" s="4">
        <v>0</v>
      </c>
    </row>
    <row r="12" spans="1:3" x14ac:dyDescent="0.25">
      <c r="A12" s="4" t="s">
        <v>79</v>
      </c>
      <c r="B12" s="9">
        <v>30</v>
      </c>
      <c r="C12" s="4">
        <v>0</v>
      </c>
    </row>
    <row r="13" spans="1:3" x14ac:dyDescent="0.25">
      <c r="A13" s="4"/>
      <c r="B13" s="4"/>
      <c r="C13" s="4"/>
    </row>
    <row r="14" spans="1:3" x14ac:dyDescent="0.25">
      <c r="A14" s="4" t="s">
        <v>80</v>
      </c>
      <c r="B14" s="9">
        <v>40</v>
      </c>
      <c r="C14" s="4">
        <v>0</v>
      </c>
    </row>
    <row r="15" spans="1:3" x14ac:dyDescent="0.25">
      <c r="A15" s="4"/>
      <c r="B15" s="4"/>
      <c r="C15" s="4"/>
    </row>
    <row r="16" spans="1:3" x14ac:dyDescent="0.25">
      <c r="A16" s="1"/>
    </row>
    <row r="17" spans="1:7" x14ac:dyDescent="0.25">
      <c r="A17" s="1"/>
    </row>
    <row r="18" spans="1:7" x14ac:dyDescent="0.25">
      <c r="A18" s="1"/>
    </row>
    <row r="19" spans="1:7" x14ac:dyDescent="0.25">
      <c r="A19" s="117" t="s">
        <v>81</v>
      </c>
      <c r="B19" s="117"/>
      <c r="C19" s="117"/>
    </row>
    <row r="20" spans="1:7" x14ac:dyDescent="0.25">
      <c r="A20" s="1"/>
    </row>
    <row r="21" spans="1:7" x14ac:dyDescent="0.25">
      <c r="A21" s="106" t="s">
        <v>82</v>
      </c>
      <c r="B21" s="106"/>
      <c r="C21" s="106"/>
    </row>
    <row r="22" spans="1:7" x14ac:dyDescent="0.25">
      <c r="A22" s="1"/>
    </row>
    <row r="23" spans="1:7" ht="31.5" x14ac:dyDescent="0.25">
      <c r="A23" s="9" t="s">
        <v>3</v>
      </c>
      <c r="B23" s="9" t="s">
        <v>25</v>
      </c>
      <c r="C23" s="9" t="s">
        <v>83</v>
      </c>
    </row>
    <row r="24" spans="1:7" x14ac:dyDescent="0.25">
      <c r="A24" s="9">
        <v>1</v>
      </c>
      <c r="B24" s="9">
        <v>2</v>
      </c>
      <c r="C24" s="9">
        <v>3</v>
      </c>
    </row>
    <row r="25" spans="1:7" ht="30" customHeight="1" x14ac:dyDescent="0.25">
      <c r="A25" s="4" t="s">
        <v>84</v>
      </c>
      <c r="B25" s="9">
        <v>10</v>
      </c>
      <c r="C25" s="4">
        <v>0</v>
      </c>
    </row>
    <row r="26" spans="1:7" ht="66" customHeight="1" x14ac:dyDescent="0.25">
      <c r="A26" s="14" t="s">
        <v>85</v>
      </c>
      <c r="B26" s="9">
        <v>20</v>
      </c>
      <c r="C26" s="4">
        <v>0</v>
      </c>
    </row>
    <row r="27" spans="1:7" ht="36.75" customHeight="1" x14ac:dyDescent="0.25">
      <c r="A27" s="4" t="s">
        <v>86</v>
      </c>
      <c r="B27" s="9">
        <v>30</v>
      </c>
      <c r="C27" s="4">
        <v>0</v>
      </c>
    </row>
    <row r="29" spans="1:7" x14ac:dyDescent="0.25">
      <c r="A29" s="123" t="s">
        <v>154</v>
      </c>
      <c r="B29" s="123"/>
      <c r="C29" s="123"/>
      <c r="D29" s="123"/>
      <c r="E29" s="123"/>
      <c r="F29" s="123"/>
      <c r="G29" s="123"/>
    </row>
    <row r="30" spans="1:7" x14ac:dyDescent="0.25">
      <c r="A30" s="121" t="s">
        <v>146</v>
      </c>
      <c r="B30" s="121"/>
      <c r="C30" s="121"/>
      <c r="D30" s="121"/>
      <c r="E30" s="121"/>
      <c r="F30" s="121"/>
      <c r="G30" s="121"/>
    </row>
    <row r="31" spans="1:7" x14ac:dyDescent="0.25">
      <c r="A31" s="65"/>
      <c r="B31" s="65"/>
      <c r="C31" s="65"/>
      <c r="D31" s="65"/>
      <c r="E31" s="65"/>
      <c r="F31" s="65"/>
      <c r="G31" s="65"/>
    </row>
    <row r="32" spans="1:7" x14ac:dyDescent="0.25">
      <c r="A32" s="120" t="s">
        <v>147</v>
      </c>
      <c r="B32" s="120"/>
      <c r="C32" s="120"/>
      <c r="D32" s="120"/>
      <c r="E32" s="120"/>
      <c r="F32" s="120"/>
      <c r="G32" s="120"/>
    </row>
    <row r="33" spans="1:7" x14ac:dyDescent="0.25">
      <c r="A33" s="120" t="s">
        <v>171</v>
      </c>
      <c r="B33" s="120"/>
      <c r="C33" s="120"/>
      <c r="D33" s="120"/>
      <c r="E33" s="120"/>
      <c r="F33" s="120"/>
      <c r="G33" s="120"/>
    </row>
    <row r="34" spans="1:7" x14ac:dyDescent="0.25">
      <c r="A34" s="121" t="s">
        <v>148</v>
      </c>
      <c r="B34" s="121"/>
      <c r="C34" s="121"/>
      <c r="D34" s="121"/>
      <c r="E34" s="121"/>
      <c r="F34" s="121"/>
      <c r="G34" s="121"/>
    </row>
    <row r="35" spans="1:7" x14ac:dyDescent="0.25">
      <c r="A35" s="65"/>
      <c r="B35" s="65"/>
      <c r="C35" s="65"/>
      <c r="D35" s="65"/>
      <c r="E35" s="65"/>
      <c r="F35" s="65"/>
      <c r="G35" s="65"/>
    </row>
    <row r="36" spans="1:7" x14ac:dyDescent="0.25">
      <c r="A36" s="120" t="s">
        <v>170</v>
      </c>
      <c r="B36" s="120"/>
      <c r="C36" s="120"/>
      <c r="D36" s="120"/>
      <c r="E36" s="120"/>
      <c r="F36" s="120"/>
      <c r="G36" s="120"/>
    </row>
    <row r="37" spans="1:7" x14ac:dyDescent="0.25">
      <c r="A37" s="121" t="s">
        <v>149</v>
      </c>
      <c r="B37" s="121"/>
      <c r="C37" s="121"/>
      <c r="D37" s="121"/>
      <c r="E37" s="121"/>
      <c r="F37" s="121"/>
      <c r="G37" s="121"/>
    </row>
    <row r="38" spans="1:7" x14ac:dyDescent="0.25">
      <c r="A38" s="65"/>
      <c r="B38" s="65"/>
      <c r="C38" s="65"/>
      <c r="D38" s="65"/>
      <c r="E38" s="65"/>
      <c r="F38" s="65"/>
      <c r="G38" s="65"/>
    </row>
    <row r="39" spans="1:7" x14ac:dyDescent="0.25">
      <c r="A39" s="120" t="s">
        <v>151</v>
      </c>
      <c r="B39" s="120"/>
      <c r="C39" s="120"/>
      <c r="D39" s="120"/>
      <c r="E39" s="120"/>
      <c r="F39" s="120"/>
      <c r="G39" s="120"/>
    </row>
    <row r="40" spans="1:7" x14ac:dyDescent="0.25">
      <c r="A40" s="121" t="s">
        <v>150</v>
      </c>
      <c r="B40" s="122"/>
      <c r="C40" s="122"/>
      <c r="D40" s="122"/>
      <c r="E40" s="122"/>
      <c r="F40" s="122"/>
      <c r="G40" s="122"/>
    </row>
    <row r="41" spans="1:7" x14ac:dyDescent="0.25">
      <c r="A41" s="65"/>
      <c r="B41" s="65"/>
      <c r="C41" s="65"/>
      <c r="D41" s="65"/>
      <c r="E41" s="65"/>
      <c r="F41" s="65"/>
      <c r="G41" s="65"/>
    </row>
  </sheetData>
  <mergeCells count="16">
    <mergeCell ref="A36:G36"/>
    <mergeCell ref="A37:G37"/>
    <mergeCell ref="A39:G39"/>
    <mergeCell ref="A40:G40"/>
    <mergeCell ref="A29:G29"/>
    <mergeCell ref="A30:G30"/>
    <mergeCell ref="A32:G32"/>
    <mergeCell ref="A33:G33"/>
    <mergeCell ref="A34:G34"/>
    <mergeCell ref="A21:C21"/>
    <mergeCell ref="A4:C4"/>
    <mergeCell ref="A5:C5"/>
    <mergeCell ref="A1:C1"/>
    <mergeCell ref="A3:C3"/>
    <mergeCell ref="A6:C6"/>
    <mergeCell ref="A19:C19"/>
  </mergeCells>
  <hyperlinks>
    <hyperlink ref="A26" r:id="rId1" display="consultantplus://offline/ref=5DC735FD90AA0E3414669F869577481F1D28C8DD901DF66C38654A4292C0k4F"/>
  </hyperlinks>
  <pageMargins left="0.70866141732283472" right="0.70866141732283472" top="0.74803149606299213" bottom="0.74803149606299213" header="0.31496062992125984" footer="0.31496062992125984"/>
  <pageSetup paperSize="9" scale="8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</vt:lpstr>
      <vt:lpstr>Баланс</vt:lpstr>
      <vt:lpstr>Таблица 2</vt:lpstr>
      <vt:lpstr>Таблица 2.1.</vt:lpstr>
      <vt:lpstr>Таблица 3;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2019-02-15T05:23:23Z</dcterms:modified>
</cp:coreProperties>
</file>